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Log" sheetId="1" state="visible" r:id="rId1"/>
    <sheet xmlns:r="http://schemas.openxmlformats.org/officeDocument/2006/relationships" name="Breakpoint-Count-Posterior" sheetId="2" state="visible" r:id="rId2"/>
    <sheet xmlns:r="http://schemas.openxmlformats.org/officeDocument/2006/relationships" name="Inclusion-Probability" sheetId="3" state="visible" r:id="rId3"/>
    <sheet xmlns:r="http://schemas.openxmlformats.org/officeDocument/2006/relationships" name="Leading-Segmentations" sheetId="4" state="visible" r:id="rId4"/>
    <sheet xmlns:r="http://schemas.openxmlformats.org/officeDocument/2006/relationships" name="Development-Year-Effect" sheetId="5" state="visible" r:id="rId5"/>
    <sheet xmlns:r="http://schemas.openxmlformats.org/officeDocument/2006/relationships" name="Accident-Year-Effect" sheetId="6" state="visible" r:id="rId6"/>
    <sheet xmlns:r="http://schemas.openxmlformats.org/officeDocument/2006/relationships" name="Calendar-Year-Effect" sheetId="7" state="visible" r:id="rId7"/>
    <sheet xmlns:r="http://schemas.openxmlformats.org/officeDocument/2006/relationships" name="Calendar-Forecast" sheetId="8" state="visible" r:id="rId8"/>
    <sheet xmlns:r="http://schemas.openxmlformats.org/officeDocument/2006/relationships" name="Accident-Year-Projection" sheetId="9" state="visible" r:id="rId9"/>
    <sheet xmlns:r="http://schemas.openxmlformats.org/officeDocument/2006/relationships" name="Loss-Reserve-Distribution" sheetId="10" state="visible" r:id="rId10"/>
    <sheet xmlns:r="http://schemas.openxmlformats.org/officeDocument/2006/relationships" name="Ultimate-1997-Distribution" sheetId="11" state="visible" r:id="rId11"/>
    <sheet xmlns:r="http://schemas.openxmlformats.org/officeDocument/2006/relationships" name="Calendar-Year-Shock" sheetId="12" state="visible" r:id="rId12"/>
    <sheet xmlns:r="http://schemas.openxmlformats.org/officeDocument/2006/relationships" name="Goodness-Of-Fit" sheetId="13" state="visible" r:id="rId13"/>
    <sheet xmlns:r="http://schemas.openxmlformats.org/officeDocument/2006/relationships" name="Forward-Calendar-Variance" sheetId="14" state="visible" r:id="rId14"/>
    <sheet xmlns:r="http://schemas.openxmlformats.org/officeDocument/2006/relationships" name="Calendar-Anchor-Value" sheetId="15" state="visible" r:id="rId15"/>
    <sheet xmlns:r="http://schemas.openxmlformats.org/officeDocument/2006/relationships" name="Unemployment-Duration" sheetId="16" state="visible" r:id="rId16"/>
    <sheet xmlns:r="http://schemas.openxmlformats.org/officeDocument/2006/relationships" name="Calendar-Break-Sensitivity" sheetId="17" state="visible" r:id="rId17"/>
    <sheet xmlns:r="http://schemas.openxmlformats.org/officeDocument/2006/relationships" name="Deviation-Evidence" sheetId="18" state="visible" r:id="rId18"/>
  </sheets>
  <definedNames/>
  <calcPr calcId="124519" fullCalcOnLoad="1" refMode="A1" iterate="0" iterateCount="100" iterateDelta="0.0001"/>
</workbook>
</file>

<file path=xl/styles.xml><?xml version="1.0" encoding="utf-8"?>
<styleSheet xmlns="http://schemas.openxmlformats.org/spreadsheetml/2006/main">
  <numFmts count="2">
    <numFmt numFmtId="164" formatCode="0.0"/>
    <numFmt numFmtId="165" formatCode="0.0000"/>
  </numFmts>
  <fonts count="9">
    <font>
      <name val="Calibri"/>
      <charset val="1"/>
      <family val="2"/>
      <color theme="1"/>
      <sz val="11"/>
    </font>
    <font>
      <name val="Arial"/>
      <family val="0"/>
      <sz val="10"/>
    </font>
    <font>
      <name val="Arial"/>
      <family val="0"/>
      <sz val="10"/>
    </font>
    <font>
      <name val="Arial"/>
      <family val="0"/>
      <sz val="10"/>
    </font>
    <font>
      <name val="Arial"/>
      <charset val="1"/>
      <family val="0"/>
      <sz val="10"/>
    </font>
    <font>
      <name val="Arial"/>
      <charset val="1"/>
      <family val="0"/>
      <b val="1"/>
      <sz val="10"/>
    </font>
    <font>
      <name val="Calibri"/>
      <b val="1"/>
      <sz val="11"/>
    </font>
    <font>
      <name val="Calibri"/>
      <sz val="11"/>
    </font>
    <font>
      <b val="1"/>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6">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4" fillId="0" borderId="0" applyAlignment="1" pivotButton="0" quotePrefix="0" xfId="0">
      <alignment horizontal="general" vertical="bottom"/>
    </xf>
    <xf numFmtId="164" fontId="4" fillId="0" borderId="0" applyAlignment="1" pivotButton="0" quotePrefix="0" xfId="0">
      <alignment horizontal="general" vertical="bottom"/>
    </xf>
    <xf numFmtId="165"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6" fillId="0" borderId="0" pivotButton="0" quotePrefix="0" xfId="0"/>
    <xf numFmtId="0" fontId="7" fillId="0" borderId="0" pivotButton="0" quotePrefix="0" xfId="0"/>
    <xf numFmtId="164" fontId="4" fillId="0" borderId="0" applyAlignment="1" pivotButton="0" quotePrefix="0" xfId="0">
      <alignment horizontal="general" vertical="bottom"/>
    </xf>
    <xf numFmtId="165" fontId="4" fillId="0" borderId="0" applyAlignment="1" pivotButton="0" quotePrefix="0" xfId="0">
      <alignment horizontal="general" vertical="bottom"/>
    </xf>
    <xf numFmtId="0" fontId="5" fillId="0" borderId="0" applyAlignment="1" pivotButton="0" quotePrefix="0" xfId="0">
      <alignment horizontal="general" vertical="bottom"/>
    </xf>
    <xf numFmtId="0" fontId="8" fillId="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16"/>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7" min="1" max="1"/>
    <col width="70" customWidth="1" style="7" min="2" max="2"/>
  </cols>
  <sheetData>
    <row r="1" ht="15" customHeight="1" s="8">
      <c r="A1" s="9" t="inlineStr">
        <is>
          <t>Identification and Bayesian Inference of Loss-Development Structure</t>
        </is>
      </c>
    </row>
    <row r="2"/>
    <row r="3" ht="15" customHeight="1" s="8">
      <c r="A3" s="9" t="inlineStr">
        <is>
          <t>Author</t>
        </is>
      </c>
      <c r="B3" s="9" t="inlineStr">
        <is>
          <t>Frank Schmid</t>
        </is>
      </c>
    </row>
    <row r="4" ht="15" customHeight="1" s="8">
      <c r="A4" s="9" t="inlineStr">
        <is>
          <t>This version</t>
        </is>
      </c>
      <c r="B4" s="9" t="inlineStr">
        <is>
          <t>4 July 2026</t>
        </is>
      </c>
    </row>
    <row r="5" ht="15" customHeight="1" s="8">
      <c r="A5" s="10" t="inlineStr">
        <is>
          <t>First version</t>
        </is>
      </c>
      <c r="B5" s="11" t="inlineStr">
        <is>
          <t>23 June 2026</t>
        </is>
      </c>
    </row>
    <row r="6" ht="15" customHeight="1" s="8">
      <c r="A6" s="9" t="inlineStr">
        <is>
          <t>Subject</t>
        </is>
      </c>
      <c r="B6" s="9" t="inlineStr">
        <is>
          <t>Breakpoints in the Development Growth Rate, with an Application to a State Farm Workers' Compensation Paid-Loss Triangle</t>
        </is>
      </c>
    </row>
    <row r="7" ht="15" customHeight="1" s="8">
      <c r="A7" s="9" t="inlineStr">
        <is>
          <t>Triangle</t>
        </is>
      </c>
      <c r="B7" s="9" t="inlineStr">
        <is>
          <t>State Farm Mutual Automobile Insurance Company, Workers' Compensation (NAIC group code 1767)</t>
        </is>
      </c>
    </row>
    <row r="8" ht="15" customHeight="1" s="8">
      <c r="A8" s="9" t="inlineStr">
        <is>
          <t>Database</t>
        </is>
      </c>
      <c r="B8" s="9" t="inlineStr">
        <is>
          <t>Meyers–Shi Schedule P loss-reserving database</t>
        </is>
      </c>
    </row>
    <row r="9" ht="15" customHeight="1" s="8">
      <c r="A9" s="9" t="inlineStr">
        <is>
          <t>Accident years</t>
        </is>
      </c>
      <c r="B9" s="9" t="inlineStr">
        <is>
          <t>1988–1997</t>
        </is>
      </c>
    </row>
    <row r="10" ht="15" customHeight="1" s="8">
      <c r="A10" s="9" t="inlineStr">
        <is>
          <t>Development years</t>
        </is>
      </c>
      <c r="B10" s="9" t="inlineStr">
        <is>
          <t>0–9</t>
        </is>
      </c>
    </row>
    <row r="11" ht="15" customHeight="1" s="8">
      <c r="A11" s="9" t="inlineStr">
        <is>
          <t>Units</t>
        </is>
      </c>
      <c r="B11" s="9" t="inlineStr">
        <is>
          <t>Thousands of United States dollars</t>
        </is>
      </c>
    </row>
    <row r="12" ht="15" customHeight="1" s="8">
      <c r="A12" s="9" t="inlineStr">
        <is>
          <t>Calendar model</t>
        </is>
      </c>
      <c r="B12" s="9" t="inlineStr">
        <is>
          <t>Ornstein–Uhlenbeck deviation about an external anchored backbone (identified, phi=0.45)</t>
        </is>
      </c>
    </row>
    <row r="13" ht="15" customHeight="1" s="8">
      <c r="A13" s="9" t="inlineStr">
        <is>
          <t>Calendar anchor</t>
        </is>
      </c>
      <c r="B13" s="9" t="inlineStr">
        <is>
          <t>IMF World Economic Outlook (October 2013) United States nominal gross domestic product (series NGDP)</t>
        </is>
      </c>
    </row>
    <row r="14" ht="15" customHeight="1" s="8">
      <c r="A14" s="9" t="inlineStr">
        <is>
          <t>Computational engine</t>
        </is>
      </c>
      <c r="B14" s="9" t="inlineStr">
        <is>
          <t>BLISS v0.8.0</t>
        </is>
      </c>
    </row>
    <row r="15" ht="15" customHeight="1" s="8">
      <c r="A15" s="9" t="inlineStr">
        <is>
          <t>Reserve (analytic mean)</t>
        </is>
      </c>
      <c r="B15" s="9" t="inlineStr">
        <is>
          <t>USD 313,239.6 thousand</t>
        </is>
      </c>
    </row>
    <row r="16">
      <c r="A16" s="9" t="inlineStr">
        <is>
          <t>Projected ultimate</t>
        </is>
      </c>
      <c r="B16" s="9" t="inlineStr">
        <is>
          <t>USD 1,748,029.6 thousand</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C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7" customWidth="1" style="7" min="1" max="1"/>
    <col width="19" customWidth="1" style="7" min="2" max="2"/>
    <col width="18" customWidth="1" style="7" min="3" max="3"/>
  </cols>
  <sheetData>
    <row r="1" ht="15" customHeight="1" s="8">
      <c r="A1" s="9" t="inlineStr">
        <is>
          <t>Posterior Distribution of the Number of Breakpoints</t>
        </is>
      </c>
    </row>
    <row r="3" ht="15" customHeight="1" s="8">
      <c r="A3" s="9" t="inlineStr">
        <is>
          <t>Number of breakpoints (K)</t>
        </is>
      </c>
      <c r="B3" s="9" t="inlineStr">
        <is>
          <t>Exact enumeration</t>
        </is>
      </c>
      <c r="C3" s="9" t="inlineStr">
        <is>
          <t>Collapsed RJMCMC</t>
        </is>
      </c>
    </row>
    <row r="4" ht="15" customHeight="1" s="8">
      <c r="A4" s="9" t="n">
        <v>1</v>
      </c>
      <c r="B4" s="9" t="n">
        <v>0.6820000000000001</v>
      </c>
      <c r="C4" s="9" t="n">
        <v>0.6820000000000001</v>
      </c>
    </row>
    <row r="5" ht="15" customHeight="1" s="8">
      <c r="A5" s="9" t="n">
        <v>2</v>
      </c>
      <c r="B5" s="9" t="n">
        <v>0.277</v>
      </c>
      <c r="C5" s="9" t="n">
        <v>0.278</v>
      </c>
    </row>
    <row r="6" ht="15" customHeight="1" s="8">
      <c r="A6" s="9" t="n">
        <v>3</v>
      </c>
      <c r="B6" s="9" t="n">
        <v>0.037</v>
      </c>
      <c r="C6" s="9" t="n">
        <v>0.037</v>
      </c>
    </row>
    <row r="7" ht="15" customHeight="1" s="8">
      <c r="A7" s="9" t="n">
        <v>4</v>
      </c>
      <c r="B7" s="9" t="n">
        <v>0.004</v>
      </c>
      <c r="C7" s="9" t="n">
        <v>0.003</v>
      </c>
    </row>
    <row r="8" ht="15" customHeight="1" s="8">
      <c r="A8" s="9" t="n">
        <v>5</v>
      </c>
      <c r="B8" s="9" t="n">
        <v>0</v>
      </c>
      <c r="C8" s="9" t="n">
        <v>0</v>
      </c>
    </row>
    <row r="9" ht="15" customHeight="1" s="8">
      <c r="A9" s="9" t="n">
        <v>6</v>
      </c>
      <c r="B9" s="9" t="n">
        <v>0</v>
      </c>
      <c r="C9" s="9" t="n">
        <v>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C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7" min="1" max="1"/>
    <col width="19" customWidth="1" style="7" min="2" max="2"/>
    <col width="18" customWidth="1" style="7" min="3" max="3"/>
  </cols>
  <sheetData>
    <row r="1" ht="15" customHeight="1" s="8">
      <c r="A1" s="9" t="inlineStr">
        <is>
          <t>Posterior Inclusion Probability by Development Year</t>
        </is>
      </c>
    </row>
    <row r="3" ht="15" customHeight="1" s="8">
      <c r="A3" s="9" t="inlineStr">
        <is>
          <t>Development year</t>
        </is>
      </c>
      <c r="B3" s="9" t="inlineStr">
        <is>
          <t>Exact enumeration</t>
        </is>
      </c>
      <c r="C3" s="9" t="inlineStr">
        <is>
          <t>Collapsed RJMCMC</t>
        </is>
      </c>
    </row>
    <row r="4" ht="15" customHeight="1" s="8">
      <c r="A4" s="9" t="n">
        <v>2</v>
      </c>
      <c r="B4" s="9" t="n">
        <v>1</v>
      </c>
      <c r="C4" s="9" t="n">
        <v>1</v>
      </c>
    </row>
    <row r="5" ht="15" customHeight="1" s="8">
      <c r="A5" s="9" t="n">
        <v>3</v>
      </c>
      <c r="B5" s="9" t="n">
        <v>0.046</v>
      </c>
      <c r="C5" s="9" t="n">
        <v>0.046</v>
      </c>
    </row>
    <row r="6" ht="15" customHeight="1" s="8">
      <c r="A6" s="9" t="n">
        <v>4</v>
      </c>
      <c r="B6" s="9" t="n">
        <v>0.051</v>
      </c>
      <c r="C6" s="9" t="n">
        <v>0.051</v>
      </c>
    </row>
    <row r="7" ht="15" customHeight="1" s="8">
      <c r="A7" s="9" t="n">
        <v>5</v>
      </c>
      <c r="B7" s="9" t="n">
        <v>0.064</v>
      </c>
      <c r="C7" s="9" t="n">
        <v>0.064</v>
      </c>
    </row>
    <row r="8" ht="15" customHeight="1" s="8">
      <c r="A8" s="9" t="n">
        <v>6</v>
      </c>
      <c r="B8" s="9" t="n">
        <v>0.08500000000000001</v>
      </c>
      <c r="C8" s="9" t="n">
        <v>0.08500000000000001</v>
      </c>
    </row>
    <row r="9" ht="15" customHeight="1" s="8">
      <c r="A9" s="9" t="n">
        <v>7</v>
      </c>
      <c r="B9" s="9" t="n">
        <v>0.117</v>
      </c>
      <c r="C9" s="9" t="n">
        <v>0.117</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D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6" customWidth="1" style="7" min="1" max="1"/>
    <col width="20" customWidth="1" style="7" min="2" max="3"/>
    <col width="28" customWidth="1" style="7" min="4" max="4"/>
  </cols>
  <sheetData>
    <row r="1" ht="15" customHeight="1" s="8">
      <c r="A1" s="9" t="inlineStr">
        <is>
          <t>Leading Segmentations by Posterior Probability</t>
        </is>
      </c>
    </row>
    <row r="3" ht="15" customHeight="1" s="8">
      <c r="A3" s="9" t="inlineStr">
        <is>
          <t>Breakpoints</t>
        </is>
      </c>
      <c r="B3" s="9" t="inlineStr">
        <is>
          <t>Posterior probability</t>
        </is>
      </c>
      <c r="C3" s="9" t="inlineStr">
        <is>
          <t>Number of breakpoints</t>
        </is>
      </c>
      <c r="D3" s="9" t="inlineStr">
        <is>
          <t>Segment rates (log change/yr)</t>
        </is>
      </c>
    </row>
    <row r="4" ht="15" customHeight="1" s="8">
      <c r="A4" s="9" t="inlineStr">
        <is>
          <t>{2}</t>
        </is>
      </c>
      <c r="B4" s="9" t="n">
        <v>0.6820000000000001</v>
      </c>
      <c r="C4" s="9" t="n">
        <v>1</v>
      </c>
      <c r="D4" s="9" t="inlineStr">
        <is>
          <t>+0.4367, -0.5492</t>
        </is>
      </c>
    </row>
    <row r="5" ht="15" customHeight="1" s="8">
      <c r="A5" s="9" t="inlineStr">
        <is>
          <t>{2,7}</t>
        </is>
      </c>
      <c r="B5" s="9" t="n">
        <v>0.091</v>
      </c>
      <c r="C5" s="9" t="n">
        <v>2</v>
      </c>
      <c r="D5" s="9" t="n"/>
    </row>
    <row r="6" ht="15" customHeight="1" s="8">
      <c r="A6" s="9" t="inlineStr">
        <is>
          <t>{2,6}</t>
        </is>
      </c>
      <c r="B6" s="9" t="n">
        <v>0.063</v>
      </c>
      <c r="C6" s="9" t="n">
        <v>2</v>
      </c>
      <c r="D6" s="9" t="n"/>
    </row>
    <row r="7" ht="15" customHeight="1" s="8">
      <c r="A7" s="9" t="inlineStr">
        <is>
          <t>{2,5}</t>
        </is>
      </c>
      <c r="B7" s="9" t="n">
        <v>0.048</v>
      </c>
      <c r="C7" s="9" t="n">
        <v>2</v>
      </c>
      <c r="D7" s="9" t="n"/>
    </row>
    <row r="8" ht="15" customHeight="1" s="8">
      <c r="A8" s="9" t="inlineStr">
        <is>
          <t>{2,4}</t>
        </is>
      </c>
      <c r="B8" s="9" t="n">
        <v>0.04</v>
      </c>
      <c r="C8" s="9" t="n">
        <v>2</v>
      </c>
      <c r="D8" s="9" t="n"/>
    </row>
    <row r="9" ht="15" customHeight="1" s="8">
      <c r="A9" s="9" t="inlineStr">
        <is>
          <t>{2,3}</t>
        </is>
      </c>
      <c r="B9" s="9" t="n">
        <v>0.036</v>
      </c>
      <c r="C9" s="9" t="n">
        <v>2</v>
      </c>
      <c r="D9" s="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F1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7" min="1" max="1"/>
    <col width="14" customWidth="1" style="7" min="2" max="4"/>
    <col width="17" customWidth="1" style="7" min="5" max="5"/>
    <col width="16" customWidth="1" style="7" min="6" max="6"/>
  </cols>
  <sheetData>
    <row r="1" ht="15" customHeight="1" s="8">
      <c r="A1" s="9" t="inlineStr">
        <is>
          <t>Model-Averaged Development-Year Effect</t>
        </is>
      </c>
    </row>
    <row r="3" ht="15" customHeight="1" s="8">
      <c r="A3" s="9" t="inlineStr">
        <is>
          <t>Development year</t>
        </is>
      </c>
      <c r="B3" s="9" t="inlineStr">
        <is>
          <t>Beta (mean)</t>
        </is>
      </c>
      <c r="C3" s="9" t="inlineStr">
        <is>
          <t>Beta (5th)</t>
        </is>
      </c>
      <c r="D3" s="9" t="inlineStr">
        <is>
          <t>Beta (95th)</t>
        </is>
      </c>
      <c r="E3" s="9" t="inlineStr">
        <is>
          <t>Incremental (%)</t>
        </is>
      </c>
      <c r="F3" s="9" t="inlineStr">
        <is>
          <t>Cumulative (%)</t>
        </is>
      </c>
    </row>
    <row r="4" ht="15" customHeight="1" s="8">
      <c r="A4" s="9" t="n">
        <v>0</v>
      </c>
      <c r="B4" s="9" t="n">
        <v>0</v>
      </c>
      <c r="C4" s="9" t="n">
        <v>0</v>
      </c>
      <c r="D4" s="9" t="n">
        <v>0</v>
      </c>
      <c r="E4" s="9" t="n">
        <v>18.87</v>
      </c>
      <c r="F4" s="9" t="n">
        <v>18.87</v>
      </c>
    </row>
    <row r="5" ht="15" customHeight="1" s="8">
      <c r="A5" s="9" t="n">
        <v>1</v>
      </c>
      <c r="B5" s="9" t="n">
        <v>0.442</v>
      </c>
      <c r="C5" s="9" t="n">
        <v>0.401</v>
      </c>
      <c r="D5" s="9" t="n">
        <v>0.483</v>
      </c>
      <c r="E5" s="9" t="n">
        <v>31.64</v>
      </c>
      <c r="F5" s="9" t="n">
        <v>50.51</v>
      </c>
    </row>
    <row r="6" ht="15" customHeight="1" s="8">
      <c r="A6" s="9" t="n">
        <v>2</v>
      </c>
      <c r="B6" s="9" t="n">
        <v>-0.117</v>
      </c>
      <c r="C6" s="9" t="n">
        <v>-0.156</v>
      </c>
      <c r="D6" s="9" t="n">
        <v>-0.083</v>
      </c>
      <c r="E6" s="9" t="n">
        <v>19.38</v>
      </c>
      <c r="F6" s="9" t="n">
        <v>69.89</v>
      </c>
    </row>
    <row r="7" ht="15" customHeight="1" s="8">
      <c r="A7" s="9" t="n">
        <v>3</v>
      </c>
      <c r="B7" s="9" t="n">
        <v>-0.671</v>
      </c>
      <c r="C7" s="9" t="n">
        <v>-0.723</v>
      </c>
      <c r="D7" s="9" t="n">
        <v>-0.629</v>
      </c>
      <c r="E7" s="9" t="n">
        <v>11.69</v>
      </c>
      <c r="F7" s="9" t="n">
        <v>81.58</v>
      </c>
    </row>
    <row r="8" ht="15" customHeight="1" s="8">
      <c r="A8" s="9" t="n">
        <v>4</v>
      </c>
      <c r="B8" s="9" t="n">
        <v>-1.219</v>
      </c>
      <c r="C8" s="9" t="n">
        <v>-1.286</v>
      </c>
      <c r="D8" s="9" t="n">
        <v>-1.161</v>
      </c>
      <c r="E8" s="9" t="n">
        <v>7.27</v>
      </c>
      <c r="F8" s="9" t="n">
        <v>88.84999999999999</v>
      </c>
    </row>
    <row r="9" ht="15" customHeight="1" s="8">
      <c r="A9" s="9" t="n">
        <v>5</v>
      </c>
      <c r="B9" s="9" t="n">
        <v>-1.757</v>
      </c>
      <c r="C9" s="9" t="n">
        <v>-1.844</v>
      </c>
      <c r="D9" s="9" t="n">
        <v>-1.661</v>
      </c>
      <c r="E9" s="9" t="n">
        <v>4.53</v>
      </c>
      <c r="F9" s="9" t="n">
        <v>93.38</v>
      </c>
    </row>
    <row r="10" ht="15" customHeight="1" s="8">
      <c r="A10" s="9" t="n">
        <v>6</v>
      </c>
      <c r="B10" s="9" t="n">
        <v>-2.277</v>
      </c>
      <c r="C10" s="9" t="n">
        <v>-2.4</v>
      </c>
      <c r="D10" s="9" t="n">
        <v>-2.077</v>
      </c>
      <c r="E10" s="9" t="n">
        <v>2.83</v>
      </c>
      <c r="F10" s="9" t="n">
        <v>96.20999999999999</v>
      </c>
    </row>
    <row r="11" ht="15" customHeight="1" s="8">
      <c r="A11" s="9" t="n">
        <v>7</v>
      </c>
      <c r="B11" s="9" t="n">
        <v>-2.759</v>
      </c>
      <c r="C11" s="9" t="n">
        <v>-2.952</v>
      </c>
      <c r="D11" s="9" t="n">
        <v>-2.382</v>
      </c>
      <c r="E11" s="9" t="n">
        <v>1.81</v>
      </c>
      <c r="F11" s="9" t="n">
        <v>98.02</v>
      </c>
    </row>
    <row r="12" ht="15" customHeight="1" s="8">
      <c r="A12" s="9" t="n">
        <v>8</v>
      </c>
      <c r="B12" s="9" t="n">
        <v>-3.241</v>
      </c>
      <c r="C12" s="9" t="n">
        <v>-3.519</v>
      </c>
      <c r="D12" s="9" t="n">
        <v>-2.558</v>
      </c>
      <c r="E12" s="9" t="n">
        <v>1.18</v>
      </c>
      <c r="F12" s="9" t="n">
        <v>99.2</v>
      </c>
    </row>
    <row r="13" ht="15" customHeight="1" s="8">
      <c r="A13" s="9" t="n">
        <v>9</v>
      </c>
      <c r="B13" s="9" t="n">
        <v>-3.723</v>
      </c>
      <c r="C13" s="9" t="n">
        <v>-4.088</v>
      </c>
      <c r="D13" s="9" t="n">
        <v>-2.713</v>
      </c>
      <c r="E13" s="9" t="n">
        <v>0.8</v>
      </c>
      <c r="F13" s="9" t="n">
        <v>100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D1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 customWidth="1" style="7" min="1" max="1"/>
    <col width="14" customWidth="1" style="7" min="2" max="4"/>
  </cols>
  <sheetData>
    <row r="1" ht="15" customHeight="1" s="8">
      <c r="A1" s="9" t="inlineStr">
        <is>
          <t>Model-Averaged Accident-Year Effect (level relative to 1997)</t>
        </is>
      </c>
    </row>
    <row r="3" ht="15" customHeight="1" s="8">
      <c r="A3" s="9" t="inlineStr">
        <is>
          <t>Accident year</t>
        </is>
      </c>
      <c r="B3" s="9" t="inlineStr">
        <is>
          <t>Level (mean)</t>
        </is>
      </c>
      <c r="C3" s="9" t="inlineStr">
        <is>
          <t>Level (5th)</t>
        </is>
      </c>
      <c r="D3" s="9" t="inlineStr">
        <is>
          <t>Level (95th)</t>
        </is>
      </c>
    </row>
    <row r="4" ht="15" customHeight="1" s="8">
      <c r="A4" s="9" t="n">
        <v>1988</v>
      </c>
      <c r="B4" s="9" t="n">
        <v>1.481</v>
      </c>
      <c r="C4" s="9" t="n">
        <v>1.374</v>
      </c>
      <c r="D4" s="9" t="n">
        <v>1.592</v>
      </c>
    </row>
    <row r="5" ht="15" customHeight="1" s="8">
      <c r="A5" s="9" t="n">
        <v>1989</v>
      </c>
      <c r="B5" s="9" t="n">
        <v>1.682</v>
      </c>
      <c r="C5" s="9" t="n">
        <v>1.558</v>
      </c>
      <c r="D5" s="9" t="n">
        <v>1.81</v>
      </c>
    </row>
    <row r="6" ht="15" customHeight="1" s="8">
      <c r="A6" s="9" t="n">
        <v>1990</v>
      </c>
      <c r="B6" s="9" t="n">
        <v>2.028</v>
      </c>
      <c r="C6" s="9" t="n">
        <v>1.876</v>
      </c>
      <c r="D6" s="9" t="n">
        <v>2.187</v>
      </c>
    </row>
    <row r="7" ht="15" customHeight="1" s="8">
      <c r="A7" s="9" t="n">
        <v>1991</v>
      </c>
      <c r="B7" s="9" t="n">
        <v>2.22</v>
      </c>
      <c r="C7" s="9" t="n">
        <v>2.049</v>
      </c>
      <c r="D7" s="9" t="n">
        <v>2.399</v>
      </c>
    </row>
    <row r="8" ht="15" customHeight="1" s="8">
      <c r="A8" s="9" t="n">
        <v>1992</v>
      </c>
      <c r="B8" s="9" t="n">
        <v>2.188</v>
      </c>
      <c r="C8" s="9" t="n">
        <v>2.016</v>
      </c>
      <c r="D8" s="9" t="n">
        <v>2.367</v>
      </c>
    </row>
    <row r="9" ht="15" customHeight="1" s="8">
      <c r="A9" s="9" t="n">
        <v>1993</v>
      </c>
      <c r="B9" s="9" t="n">
        <v>1.993</v>
      </c>
      <c r="C9" s="9" t="n">
        <v>1.835</v>
      </c>
      <c r="D9" s="9" t="n">
        <v>2.157</v>
      </c>
    </row>
    <row r="10" ht="15" customHeight="1" s="8">
      <c r="A10" s="9" t="n">
        <v>1994</v>
      </c>
      <c r="B10" s="9" t="n">
        <v>1.65</v>
      </c>
      <c r="C10" s="9" t="n">
        <v>1.521</v>
      </c>
      <c r="D10" s="9" t="n">
        <v>1.786</v>
      </c>
    </row>
    <row r="11" ht="15" customHeight="1" s="8">
      <c r="A11" s="9" t="n">
        <v>1995</v>
      </c>
      <c r="B11" s="9" t="n">
        <v>1.368</v>
      </c>
      <c r="C11" s="9" t="n">
        <v>1.262</v>
      </c>
      <c r="D11" s="9" t="n">
        <v>1.48</v>
      </c>
    </row>
    <row r="12" ht="15" customHeight="1" s="8">
      <c r="A12" s="9" t="n">
        <v>1996</v>
      </c>
      <c r="B12" s="9" t="n">
        <v>1.087</v>
      </c>
      <c r="C12" s="9" t="n">
        <v>1.004</v>
      </c>
      <c r="D12" s="9" t="n">
        <v>1.175</v>
      </c>
    </row>
    <row r="13" ht="15" customHeight="1" s="8">
      <c r="A13" s="9" t="n">
        <v>1997</v>
      </c>
      <c r="B13" s="9" t="n">
        <v>1</v>
      </c>
      <c r="C13" s="9" t="n">
        <v>1</v>
      </c>
      <c r="D13" s="9" t="n">
        <v>1</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E1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 customWidth="1" style="7" min="1" max="1"/>
    <col width="14" customWidth="1" style="7" min="2" max="4"/>
    <col width="23" customWidth="1" style="7" min="5" max="5"/>
  </cols>
  <sheetData>
    <row r="1" ht="15" customHeight="1" s="8">
      <c r="A1" s="9" t="inlineStr">
        <is>
          <t>Model-Averaged Calendar-Year Effect</t>
        </is>
      </c>
    </row>
    <row r="3" ht="15" customHeight="1" s="8">
      <c r="A3" s="9" t="inlineStr">
        <is>
          <t>Calendar year</t>
        </is>
      </c>
      <c r="B3" s="9" t="inlineStr">
        <is>
          <t>Gamma (mean)</t>
        </is>
      </c>
      <c r="C3" s="9" t="inlineStr">
        <is>
          <t>Gamma (5th)</t>
        </is>
      </c>
      <c r="D3" s="9" t="inlineStr">
        <is>
          <t>Gamma (95th)</t>
        </is>
      </c>
      <c r="E3" s="9" t="inlineStr">
        <is>
          <t>Multiplicative factor</t>
        </is>
      </c>
    </row>
    <row r="4" ht="15" customHeight="1" s="8">
      <c r="A4" s="9" t="n">
        <v>1988</v>
      </c>
      <c r="B4" s="9" t="n">
        <v>-0.021</v>
      </c>
      <c r="C4" s="9" t="n">
        <v>-0.0455</v>
      </c>
      <c r="D4" s="9" t="n">
        <v>0.0036</v>
      </c>
      <c r="E4" s="9" t="n">
        <v>0.979</v>
      </c>
    </row>
    <row r="5" ht="15" customHeight="1" s="8">
      <c r="A5" s="9" t="n">
        <v>1989</v>
      </c>
      <c r="B5" s="9" t="n">
        <v>0.054</v>
      </c>
      <c r="C5" s="9" t="n">
        <v>0.032</v>
      </c>
      <c r="D5" s="9" t="n">
        <v>0.0762</v>
      </c>
      <c r="E5" s="9" t="n">
        <v>1.056</v>
      </c>
    </row>
    <row r="6" ht="15" customHeight="1" s="8">
      <c r="A6" s="9" t="n">
        <v>1990</v>
      </c>
      <c r="B6" s="9" t="n">
        <v>0.1225</v>
      </c>
      <c r="C6" s="9" t="n">
        <v>0.0994</v>
      </c>
      <c r="D6" s="9" t="n">
        <v>0.1457</v>
      </c>
      <c r="E6" s="9" t="n">
        <v>1.13</v>
      </c>
    </row>
    <row r="7" ht="15" customHeight="1" s="8">
      <c r="A7" s="9" t="n">
        <v>1991</v>
      </c>
      <c r="B7" s="9" t="n">
        <v>0.1708</v>
      </c>
      <c r="C7" s="9" t="n">
        <v>0.1459</v>
      </c>
      <c r="D7" s="9" t="n">
        <v>0.1956</v>
      </c>
      <c r="E7" s="9" t="n">
        <v>1.186</v>
      </c>
    </row>
    <row r="8" ht="15" customHeight="1" s="8">
      <c r="A8" s="9" t="n">
        <v>1992</v>
      </c>
      <c r="B8" s="9" t="n">
        <v>0.2431</v>
      </c>
      <c r="C8" s="9" t="n">
        <v>0.217</v>
      </c>
      <c r="D8" s="9" t="n">
        <v>0.2693</v>
      </c>
      <c r="E8" s="9" t="n">
        <v>1.275</v>
      </c>
    </row>
    <row r="9" ht="15" customHeight="1" s="8">
      <c r="A9" s="9" t="n">
        <v>1993</v>
      </c>
      <c r="B9" s="9" t="n">
        <v>0.3097</v>
      </c>
      <c r="C9" s="9" t="n">
        <v>0.2819</v>
      </c>
      <c r="D9" s="9" t="n">
        <v>0.3371</v>
      </c>
      <c r="E9" s="9" t="n">
        <v>1.363</v>
      </c>
    </row>
    <row r="10" ht="15" customHeight="1" s="8">
      <c r="A10" s="9" t="n">
        <v>1994</v>
      </c>
      <c r="B10" s="9" t="n">
        <v>0.3556</v>
      </c>
      <c r="C10" s="9" t="n">
        <v>0.3298</v>
      </c>
      <c r="D10" s="9" t="n">
        <v>0.3816</v>
      </c>
      <c r="E10" s="9" t="n">
        <v>1.427</v>
      </c>
    </row>
    <row r="11" ht="15" customHeight="1" s="8">
      <c r="A11" s="9" t="n">
        <v>1995</v>
      </c>
      <c r="B11" s="9" t="n">
        <v>0.3825</v>
      </c>
      <c r="C11" s="9" t="n">
        <v>0.3592</v>
      </c>
      <c r="D11" s="9" t="n">
        <v>0.4059</v>
      </c>
      <c r="E11" s="9" t="n">
        <v>1.466</v>
      </c>
    </row>
    <row r="12" ht="15" customHeight="1" s="8">
      <c r="A12" s="9" t="n">
        <v>1996</v>
      </c>
      <c r="B12" s="9" t="n">
        <v>0.4134</v>
      </c>
      <c r="C12" s="9" t="n">
        <v>0.3915</v>
      </c>
      <c r="D12" s="9" t="n">
        <v>0.4354</v>
      </c>
      <c r="E12" s="9" t="n">
        <v>1.512</v>
      </c>
    </row>
    <row r="13" ht="15" customHeight="1" s="8">
      <c r="A13" s="9" t="n">
        <v>1997</v>
      </c>
      <c r="B13" s="9" t="n">
        <v>0.459</v>
      </c>
      <c r="C13" s="9" t="n">
        <v>0.4327</v>
      </c>
      <c r="D13" s="9" t="n">
        <v>0.4854</v>
      </c>
      <c r="E13" s="9" t="n">
        <v>1.583</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C12"/>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 customWidth="1" style="7" min="1" max="1"/>
    <col width="22" customWidth="1" style="7" min="2" max="2"/>
    <col width="27" customWidth="1" style="7" min="3" max="3"/>
  </cols>
  <sheetData>
    <row r="1" ht="15" customHeight="1" s="8">
      <c r="A1" s="9" t="inlineStr">
        <is>
          <t>Projected Calendar-Year Growth of the External Anchor</t>
        </is>
      </c>
    </row>
    <row r="3" ht="15" customHeight="1" s="8">
      <c r="A3" s="9" t="inlineStr">
        <is>
          <t>Forecast year</t>
        </is>
      </c>
      <c r="B3" s="9" t="inlineStr">
        <is>
          <t>Projected growth (%)</t>
        </is>
      </c>
      <c r="C3" s="9" t="inlineStr">
        <is>
          <t>Cumulative factor vs 1997</t>
        </is>
      </c>
    </row>
    <row r="4" ht="15" customHeight="1" s="8">
      <c r="A4" s="9" t="n">
        <v>1998</v>
      </c>
      <c r="B4" s="9" t="n">
        <v>5.4331</v>
      </c>
      <c r="C4" s="9" t="n">
        <v>1.0558</v>
      </c>
    </row>
    <row r="5" ht="15" customHeight="1" s="8">
      <c r="A5" s="9" t="n">
        <v>1999</v>
      </c>
      <c r="B5" s="9" t="n">
        <v>6.1505</v>
      </c>
      <c r="C5" s="9" t="n">
        <v>1.1228</v>
      </c>
    </row>
    <row r="6" ht="15" customHeight="1" s="8">
      <c r="A6" s="9" t="n">
        <v>2000</v>
      </c>
      <c r="B6" s="9" t="n">
        <v>6.2562</v>
      </c>
      <c r="C6" s="9" t="n">
        <v>1.1953</v>
      </c>
    </row>
    <row r="7" ht="15" customHeight="1" s="8">
      <c r="A7" s="9" t="n">
        <v>2001</v>
      </c>
      <c r="B7" s="9" t="n">
        <v>3.209</v>
      </c>
      <c r="C7" s="9" t="n">
        <v>1.2343</v>
      </c>
    </row>
    <row r="8" ht="15" customHeight="1" s="8">
      <c r="A8" s="9" t="n">
        <v>2002</v>
      </c>
      <c r="B8" s="9" t="n">
        <v>3.2858</v>
      </c>
      <c r="C8" s="9" t="n">
        <v>1.2755</v>
      </c>
    </row>
    <row r="9" ht="15" customHeight="1" s="8">
      <c r="A9" s="9" t="n">
        <v>2003</v>
      </c>
      <c r="B9" s="9" t="n">
        <v>4.732</v>
      </c>
      <c r="C9" s="9" t="n">
        <v>1.3373</v>
      </c>
    </row>
    <row r="10" ht="15" customHeight="1" s="8">
      <c r="A10" s="9" t="n">
        <v>2004</v>
      </c>
      <c r="B10" s="9" t="n">
        <v>4.732</v>
      </c>
      <c r="C10" s="9" t="n">
        <v>1.4021</v>
      </c>
    </row>
    <row r="11" ht="15" customHeight="1" s="8">
      <c r="A11" s="9" t="n">
        <v>2005</v>
      </c>
      <c r="B11" s="9" t="n">
        <v>4.732</v>
      </c>
      <c r="C11" s="9" t="n">
        <v>1.4701</v>
      </c>
    </row>
    <row r="12" ht="15" customHeight="1" s="8">
      <c r="A12" s="9" t="n">
        <v>2006</v>
      </c>
      <c r="B12" s="9" t="n">
        <v>4.732</v>
      </c>
      <c r="C12" s="9" t="n">
        <v>1.5413</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D14"/>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 customWidth="1" style="7" min="1" max="1"/>
    <col width="14" customWidth="1" style="7" min="2" max="2"/>
    <col width="18" customWidth="1" style="7" min="3" max="3"/>
    <col width="20" customWidth="1" style="7" min="4" max="4"/>
  </cols>
  <sheetData>
    <row r="1" ht="15" customHeight="1" s="8">
      <c r="A1" s="9" t="inlineStr">
        <is>
          <t>Ultimate Projection by Accident Year</t>
        </is>
      </c>
    </row>
    <row r="3" ht="15" customHeight="1" s="8">
      <c r="A3" s="9" t="inlineStr">
        <is>
          <t>Accident year</t>
        </is>
      </c>
      <c r="B3" s="9" t="inlineStr">
        <is>
          <t>Latest paid</t>
        </is>
      </c>
      <c r="C3" s="9" t="inlineStr">
        <is>
          <t>Outstanding loss</t>
        </is>
      </c>
      <c r="D3" s="9" t="inlineStr">
        <is>
          <t>Projected ultimate</t>
        </is>
      </c>
    </row>
    <row r="4" ht="15" customHeight="1" s="8">
      <c r="A4" s="9" t="n">
        <v>1988</v>
      </c>
      <c r="B4" s="9" t="n">
        <v>125049</v>
      </c>
      <c r="C4" s="9" t="n">
        <v>0</v>
      </c>
      <c r="D4" s="9" t="n">
        <v>125049</v>
      </c>
    </row>
    <row r="5" ht="15" customHeight="1" s="8">
      <c r="A5" s="9" t="n">
        <v>1989</v>
      </c>
      <c r="B5" s="9" t="n">
        <v>147358</v>
      </c>
      <c r="C5" s="9" t="n">
        <v>1260.1</v>
      </c>
      <c r="D5" s="9" t="n">
        <v>148618.1</v>
      </c>
    </row>
    <row r="6" ht="15" customHeight="1" s="8">
      <c r="A6" s="9" t="n">
        <v>1990</v>
      </c>
      <c r="B6" s="9" t="n">
        <v>187760</v>
      </c>
      <c r="C6" s="9" t="n">
        <v>3923.6</v>
      </c>
      <c r="D6" s="9" t="n">
        <v>191683.6</v>
      </c>
    </row>
    <row r="7" ht="15" customHeight="1" s="8">
      <c r="A7" s="9" t="n">
        <v>1991</v>
      </c>
      <c r="B7" s="9" t="n">
        <v>213396</v>
      </c>
      <c r="C7" s="9" t="n">
        <v>8514</v>
      </c>
      <c r="D7" s="9" t="n">
        <v>221910</v>
      </c>
    </row>
    <row r="8" ht="15" customHeight="1" s="8">
      <c r="A8" s="9" t="n">
        <v>1992</v>
      </c>
      <c r="B8" s="9" t="n">
        <v>213904</v>
      </c>
      <c r="C8" s="9" t="n">
        <v>15083.3</v>
      </c>
      <c r="D8" s="9" t="n">
        <v>228987.3</v>
      </c>
    </row>
    <row r="9" ht="15" customHeight="1" s="8">
      <c r="A9" s="9" t="n">
        <v>1993</v>
      </c>
      <c r="B9" s="9" t="n">
        <v>193676</v>
      </c>
      <c r="C9" s="9" t="n">
        <v>23964.5</v>
      </c>
      <c r="D9" s="9" t="n">
        <v>217640.5</v>
      </c>
    </row>
    <row r="10" ht="15" customHeight="1" s="8">
      <c r="A10" s="9" t="n">
        <v>1994</v>
      </c>
      <c r="B10" s="9" t="n">
        <v>151081</v>
      </c>
      <c r="C10" s="9" t="n">
        <v>34370.3</v>
      </c>
      <c r="D10" s="9" t="n">
        <v>185451.3</v>
      </c>
    </row>
    <row r="11" ht="15" customHeight="1" s="8">
      <c r="A11" s="9" t="n">
        <v>1995</v>
      </c>
      <c r="B11" s="9" t="n">
        <v>111268</v>
      </c>
      <c r="C11" s="9" t="n">
        <v>49296.3</v>
      </c>
      <c r="D11" s="9" t="n">
        <v>160564.3</v>
      </c>
    </row>
    <row r="12" ht="15" customHeight="1" s="8">
      <c r="A12" s="9" t="n">
        <v>1996</v>
      </c>
      <c r="B12" s="9" t="n">
        <v>66033</v>
      </c>
      <c r="C12" s="9" t="n">
        <v>67940.10000000001</v>
      </c>
      <c r="D12" s="9" t="n">
        <v>133973.1</v>
      </c>
    </row>
    <row r="13" ht="15" customHeight="1" s="8">
      <c r="A13" s="9" t="n">
        <v>1997</v>
      </c>
      <c r="B13" s="9" t="n">
        <v>25265</v>
      </c>
      <c r="C13" s="9" t="n">
        <v>108887.3</v>
      </c>
      <c r="D13" s="9" t="n">
        <v>134152.3</v>
      </c>
    </row>
    <row r="14" ht="15" customHeight="1" s="8">
      <c r="A14" s="9" t="inlineStr">
        <is>
          <t>Total</t>
        </is>
      </c>
      <c r="B14" s="9" t="n">
        <v>1434790</v>
      </c>
      <c r="C14" s="9" t="n">
        <v>313239.6</v>
      </c>
      <c r="D14" s="9" t="n">
        <v>1748029.6</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filterMode="0">
    <outlinePr summaryBelow="1" summaryRight="1"/>
    <pageSetUpPr fitToPage="0"/>
  </sheetPr>
  <dimension ref="A1:B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7" min="1" max="1"/>
    <col width="22" customWidth="1" style="7" min="2" max="2"/>
  </cols>
  <sheetData>
    <row r="1" ht="15" customHeight="1" s="8">
      <c r="A1" s="9" t="inlineStr">
        <is>
          <t>Predictive Distribution of the Total Outstanding Loss</t>
        </is>
      </c>
    </row>
    <row r="3" ht="15" customHeight="1" s="8">
      <c r="A3" s="9" t="inlineStr">
        <is>
          <t>Quantity</t>
        </is>
      </c>
      <c r="B3" s="9" t="inlineStr">
        <is>
          <t>Value (USD thousands)</t>
        </is>
      </c>
    </row>
    <row r="4" ht="15" customHeight="1" s="8">
      <c r="A4" s="9" t="inlineStr">
        <is>
          <t>Analytic mean</t>
        </is>
      </c>
      <c r="B4" s="9" t="n">
        <v>313239.6</v>
      </c>
    </row>
    <row r="5" ht="15" customHeight="1" s="8">
      <c r="A5" s="9" t="inlineStr">
        <is>
          <t>1st percentile</t>
        </is>
      </c>
      <c r="B5" s="9" t="n">
        <v>271197.8</v>
      </c>
    </row>
    <row r="6" ht="15" customHeight="1" s="8">
      <c r="A6" s="9" t="inlineStr">
        <is>
          <t>5th percentile</t>
        </is>
      </c>
      <c r="B6" s="9" t="n">
        <v>278641.5</v>
      </c>
    </row>
    <row r="7" ht="15" customHeight="1" s="8">
      <c r="A7" s="9" t="inlineStr">
        <is>
          <t>10th percentile</t>
        </is>
      </c>
      <c r="B7" s="9" t="n">
        <v>283063</v>
      </c>
    </row>
    <row r="8" ht="15" customHeight="1" s="8">
      <c r="A8" s="9" t="inlineStr">
        <is>
          <t>25th percentile</t>
        </is>
      </c>
      <c r="B8" s="9" t="n">
        <v>290889.9</v>
      </c>
    </row>
    <row r="9" ht="15" customHeight="1" s="8">
      <c r="A9" s="9" t="inlineStr">
        <is>
          <t>50th percentile (median)</t>
        </is>
      </c>
      <c r="B9" s="9" t="n">
        <v>300960.4</v>
      </c>
    </row>
    <row r="10" ht="15" customHeight="1" s="8">
      <c r="A10" s="9" t="inlineStr">
        <is>
          <t>75th percentile</t>
        </is>
      </c>
      <c r="B10" s="9" t="n">
        <v>315382</v>
      </c>
    </row>
    <row r="11" ht="15" customHeight="1" s="8">
      <c r="A11" s="9" t="inlineStr">
        <is>
          <t>90th percentile</t>
        </is>
      </c>
      <c r="B11" s="9" t="n">
        <v>331082.1</v>
      </c>
    </row>
    <row r="12" ht="15" customHeight="1" s="8">
      <c r="A12" s="9" t="inlineStr">
        <is>
          <t>95th percentile</t>
        </is>
      </c>
      <c r="B12" s="9" t="n">
        <v>339440.1</v>
      </c>
    </row>
    <row r="13" ht="15" customHeight="1" s="8">
      <c r="A13" s="9" t="inlineStr">
        <is>
          <t>99th percentile</t>
        </is>
      </c>
      <c r="B13" s="9" t="n">
        <v>353379.6</v>
      </c>
    </row>
    <row r="14" ht="15" customHeight="1" s="8">
      <c r="A14" s="9" t="inlineStr">
        <is>
          <t>Log-scale standard deviation</t>
        </is>
      </c>
      <c r="B14" s="9" t="n">
        <v>0.06</v>
      </c>
    </row>
    <row r="15" ht="15" customHeight="1" s="8">
      <c r="A15" s="9" t="inlineStr">
        <is>
          <t>Geometric standard deviation</t>
        </is>
      </c>
      <c r="B15" s="9" t="n">
        <v>1.0618</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1.xml><?xml version="1.0" encoding="utf-8"?>
<worksheet xmlns="http://schemas.openxmlformats.org/spreadsheetml/2006/main">
  <sheetPr filterMode="0">
    <outlinePr summaryBelow="1" summaryRight="1"/>
    <pageSetUpPr fitToPage="0"/>
  </sheetPr>
  <dimension ref="A1:B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7" min="1" max="1"/>
    <col width="22" customWidth="1" style="7" min="2" max="2"/>
  </cols>
  <sheetData>
    <row r="1" ht="15" customHeight="1" s="8">
      <c r="A1" s="9" t="inlineStr">
        <is>
          <t>Predictive Distribution of the 1997 Accident-Year Ultimate</t>
        </is>
      </c>
    </row>
    <row r="3" ht="15" customHeight="1" s="8">
      <c r="A3" s="9" t="inlineStr">
        <is>
          <t>Quantity</t>
        </is>
      </c>
      <c r="B3" s="9" t="inlineStr">
        <is>
          <t>Value (USD thousands)</t>
        </is>
      </c>
    </row>
    <row r="4" ht="15" customHeight="1" s="8">
      <c r="A4" s="9" t="inlineStr">
        <is>
          <t>Analytic mean</t>
        </is>
      </c>
      <c r="B4" s="9" t="n">
        <v>131235</v>
      </c>
    </row>
    <row r="5" ht="15" customHeight="1" s="8">
      <c r="A5" s="9" t="inlineStr">
        <is>
          <t>1st percentile</t>
        </is>
      </c>
      <c r="B5" s="9" t="n">
        <v>118400.4</v>
      </c>
    </row>
    <row r="6" ht="15" customHeight="1" s="8">
      <c r="A6" s="9" t="inlineStr">
        <is>
          <t>5th percentile</t>
        </is>
      </c>
      <c r="B6" s="9" t="n">
        <v>121934.3</v>
      </c>
    </row>
    <row r="7" ht="15" customHeight="1" s="8">
      <c r="A7" s="9" t="inlineStr">
        <is>
          <t>10th percentile</t>
        </is>
      </c>
      <c r="B7" s="9" t="n">
        <v>123859.1</v>
      </c>
    </row>
    <row r="8" ht="15" customHeight="1" s="8">
      <c r="A8" s="9" t="inlineStr">
        <is>
          <t>25th percentile</t>
        </is>
      </c>
      <c r="B8" s="9" t="n">
        <v>127190</v>
      </c>
    </row>
    <row r="9" ht="15" customHeight="1" s="8">
      <c r="A9" s="9" t="inlineStr">
        <is>
          <t>50th percentile (median)</t>
        </is>
      </c>
      <c r="B9" s="9" t="n">
        <v>131054</v>
      </c>
    </row>
    <row r="10" ht="15" customHeight="1" s="8">
      <c r="A10" s="9" t="inlineStr">
        <is>
          <t>75th percentile</t>
        </is>
      </c>
      <c r="B10" s="9" t="n">
        <v>135098.6</v>
      </c>
    </row>
    <row r="11" ht="15" customHeight="1" s="8">
      <c r="A11" s="9" t="inlineStr">
        <is>
          <t>90th percentile</t>
        </is>
      </c>
      <c r="B11" s="9" t="n">
        <v>138777.1</v>
      </c>
    </row>
    <row r="12" ht="15" customHeight="1" s="8">
      <c r="A12" s="9" t="inlineStr">
        <is>
          <t>95th percentile</t>
        </is>
      </c>
      <c r="B12" s="9" t="n">
        <v>141221.9</v>
      </c>
    </row>
    <row r="13" ht="15" customHeight="1" s="8">
      <c r="A13" s="9" t="inlineStr">
        <is>
          <t>99th percentile</t>
        </is>
      </c>
      <c r="B13" s="9" t="n">
        <v>145838.5</v>
      </c>
    </row>
    <row r="14" ht="15" customHeight="1" s="8">
      <c r="A14" s="9" t="inlineStr">
        <is>
          <t>Log-scale standard deviation</t>
        </is>
      </c>
      <c r="B14" s="9" t="n">
        <v>0.0446</v>
      </c>
    </row>
    <row r="15" ht="15" customHeight="1" s="8">
      <c r="A15" s="9" t="inlineStr">
        <is>
          <t>Geometric standard deviation</t>
        </is>
      </c>
      <c r="B15" s="9" t="n">
        <v>1.0456</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2.xml><?xml version="1.0" encoding="utf-8"?>
<worksheet xmlns="http://schemas.openxmlformats.org/spreadsheetml/2006/main">
  <sheetPr filterMode="0">
    <outlinePr summaryBelow="1" summaryRight="1"/>
    <pageSetUpPr fitToPage="0"/>
  </sheetPr>
  <dimension ref="A1:C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7" min="1" max="1"/>
    <col width="24" customWidth="1" style="7" min="2" max="2"/>
    <col width="20" customWidth="1" style="7" min="3" max="3"/>
  </cols>
  <sheetData>
    <row r="1" ht="15" customHeight="1" s="8">
      <c r="A1" s="9" t="inlineStr">
        <is>
          <t>Sensitivity of the Loss Reserve Estimate to a Calendar-Year Shock</t>
        </is>
      </c>
    </row>
    <row r="3" ht="15" customHeight="1" s="8">
      <c r="A3" s="9" t="inlineStr">
        <is>
          <t>Shock (percentage points)</t>
        </is>
      </c>
      <c r="B3" s="9" t="inlineStr">
        <is>
          <t>Total outstanding loss</t>
        </is>
      </c>
      <c r="C3" s="9" t="inlineStr">
        <is>
          <t>Total ultimate</t>
        </is>
      </c>
    </row>
    <row r="4" ht="15" customHeight="1" s="8">
      <c r="A4" s="9" t="n">
        <v>-2</v>
      </c>
      <c r="B4" s="9" t="n">
        <v>304792.4</v>
      </c>
      <c r="C4" s="9" t="n">
        <v>1739582.4</v>
      </c>
    </row>
    <row r="5" ht="15" customHeight="1" s="8">
      <c r="A5" s="9" t="n">
        <v>-1</v>
      </c>
      <c r="B5" s="9" t="n">
        <v>308985.5</v>
      </c>
      <c r="C5" s="9" t="n">
        <v>1743775.5</v>
      </c>
    </row>
    <row r="6" ht="15" customHeight="1" s="8">
      <c r="A6" s="9" t="n">
        <v>0</v>
      </c>
      <c r="B6" s="9" t="n">
        <v>313239.6</v>
      </c>
      <c r="C6" s="9" t="n">
        <v>1748029.6</v>
      </c>
    </row>
    <row r="7" ht="15" customHeight="1" s="8">
      <c r="A7" s="9" t="n">
        <v>1</v>
      </c>
      <c r="B7" s="9" t="n">
        <v>317555.4</v>
      </c>
      <c r="C7" s="9" t="n">
        <v>1752345.4</v>
      </c>
    </row>
    <row r="8" ht="15" customHeight="1" s="8">
      <c r="A8" s="9" t="n">
        <v>2</v>
      </c>
      <c r="B8" s="9" t="n">
        <v>321934</v>
      </c>
      <c r="C8" s="9" t="n">
        <v>1756724</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3.xml><?xml version="1.0" encoding="utf-8"?>
<worksheet xmlns="http://schemas.openxmlformats.org/spreadsheetml/2006/main">
  <sheetPr filterMode="0">
    <outlinePr summaryBelow="1" summaryRight="1"/>
    <pageSetUpPr fitToPage="0"/>
  </sheetPr>
  <dimension ref="A1:B1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7" min="1" max="1"/>
    <col width="16" customWidth="1" style="7" min="2" max="2"/>
  </cols>
  <sheetData>
    <row r="1" ht="15" customHeight="1" s="8">
      <c r="A1" s="9" t="inlineStr">
        <is>
          <t>Breakpoint-Model Fit Statistics</t>
        </is>
      </c>
    </row>
    <row r="3" ht="15" customHeight="1" s="8">
      <c r="A3" s="9" t="inlineStr">
        <is>
          <t>Statistic</t>
        </is>
      </c>
      <c r="B3" s="9" t="inlineStr">
        <is>
          <t>Value</t>
        </is>
      </c>
    </row>
    <row r="4" ht="15" customHeight="1" s="8">
      <c r="A4" s="9" t="inlineStr">
        <is>
          <t>Observed cells</t>
        </is>
      </c>
      <c r="B4" s="9" t="n">
        <v>55</v>
      </c>
    </row>
    <row r="5" ht="15" customHeight="1" s="8">
      <c r="A5" s="9" t="inlineStr">
        <is>
          <t>Base observation scale sigma, model-averaged</t>
        </is>
      </c>
      <c r="B5" s="9" t="n">
        <v>0.0247</v>
      </c>
    </row>
    <row r="6" ht="15" customHeight="1" s="8">
      <c r="A6" s="9" t="inlineStr">
        <is>
          <t>Base observation scale sigma, leading segmentation</t>
        </is>
      </c>
      <c r="B6" s="9" t="n">
        <v>0.025</v>
      </c>
    </row>
    <row r="7" ht="15" customHeight="1" s="8">
      <c r="A7" s="9" t="inlineStr">
        <is>
          <t>Segment rates (posterior mean)</t>
        </is>
      </c>
      <c r="B7" s="9" t="n">
        <v>2.36</v>
      </c>
    </row>
    <row r="8" ht="15" customHeight="1" s="8">
      <c r="A8" s="9" t="inlineStr">
        <is>
          <t>Cell SD sigma*sqrt(v), development-year minimum</t>
        </is>
      </c>
      <c r="B8" s="9" t="n">
        <v>0.0184</v>
      </c>
    </row>
    <row r="9" ht="15" customHeight="1" s="8">
      <c r="A9" s="9" t="inlineStr">
        <is>
          <t>Cell SD sigma*sqrt(v), development-year maximum</t>
        </is>
      </c>
      <c r="B9" s="9" t="n">
        <v>0.0412</v>
      </c>
    </row>
    <row r="10" ht="15" customHeight="1" s="8">
      <c r="A10" s="9" t="inlineStr">
        <is>
          <t>Standardized residual minimum</t>
        </is>
      </c>
      <c r="B10" s="9" t="n">
        <v>-2.65</v>
      </c>
    </row>
    <row r="11" ht="15" customHeight="1" s="8">
      <c r="A11" s="9" t="inlineStr">
        <is>
          <t>Standardized residual maximum</t>
        </is>
      </c>
      <c r="B11" s="9" t="n">
        <v>2.55</v>
      </c>
    </row>
    <row r="12" ht="15" customHeight="1" s="8">
      <c r="A12" s="9" t="inlineStr">
        <is>
          <t>Standardized residual mean</t>
        </is>
      </c>
      <c r="B12" s="9" t="n">
        <v>0.006</v>
      </c>
    </row>
    <row r="13" ht="15" customHeight="1" s="8">
      <c r="A13" s="9" t="inlineStr">
        <is>
          <t>Standardized residual standard deviation</t>
        </is>
      </c>
      <c r="B13" s="9" t="n">
        <v>0.992</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4.xml><?xml version="1.0" encoding="utf-8"?>
<worksheet xmlns="http://schemas.openxmlformats.org/spreadsheetml/2006/main">
  <sheetPr filterMode="0">
    <outlinePr summaryBelow="1" summaryRight="1"/>
    <pageSetUpPr fitToPage="0"/>
  </sheetPr>
  <dimension ref="A1:E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2" customWidth="1" style="7" min="1" max="1"/>
    <col width="14" customWidth="1" style="7" min="2" max="2"/>
    <col width="18" customWidth="1" style="7" min="3" max="3"/>
    <col width="12" customWidth="1" style="7" min="4" max="4"/>
    <col width="14" customWidth="1" style="7" min="5" max="5"/>
  </cols>
  <sheetData>
    <row r="1" ht="15" customHeight="1" s="8">
      <c r="A1" s="9" t="inlineStr">
        <is>
          <t>Forward Calendar Forecast-Error Standard Deviation by Horizon</t>
        </is>
      </c>
    </row>
    <row r="3" ht="15" customHeight="1" s="8">
      <c r="A3" s="9" t="inlineStr">
        <is>
          <t>Horizon h</t>
        </is>
      </c>
      <c r="B3" s="9" t="inlineStr">
        <is>
          <t>OU deviation</t>
        </is>
      </c>
      <c r="C3" s="9" t="inlineStr">
        <is>
          <t>Anchor sigma_a(h)</t>
        </is>
      </c>
      <c r="D3" s="9" t="inlineStr">
        <is>
          <t>Combined</t>
        </is>
      </c>
      <c r="E3" s="9" t="inlineStr">
        <is>
          <t>OU share (%)</t>
        </is>
      </c>
    </row>
    <row r="4" ht="15" customHeight="1" s="8">
      <c r="A4" s="9" t="n">
        <v>1</v>
      </c>
      <c r="B4" s="9" t="n">
        <v>0.0189</v>
      </c>
      <c r="C4" s="9" t="n">
        <v>0.008</v>
      </c>
      <c r="D4" s="9" t="n">
        <v>0.0205</v>
      </c>
      <c r="E4" s="9" t="n">
        <v>84.90000000000001</v>
      </c>
    </row>
    <row r="5" ht="15" customHeight="1" s="8">
      <c r="A5" s="9" t="n">
        <v>2</v>
      </c>
      <c r="B5" s="9" t="n">
        <v>0.0207</v>
      </c>
      <c r="C5" s="9" t="n">
        <v>0.028</v>
      </c>
      <c r="D5" s="9" t="n">
        <v>0.0349</v>
      </c>
      <c r="E5" s="9" t="n">
        <v>35.3</v>
      </c>
    </row>
    <row r="6" ht="15" customHeight="1" s="8">
      <c r="A6" s="9" t="n">
        <v>3</v>
      </c>
      <c r="B6" s="9" t="n">
        <v>0.0211</v>
      </c>
      <c r="C6" s="9" t="n">
        <v>0.0421</v>
      </c>
      <c r="D6" s="9" t="n">
        <v>0.0471</v>
      </c>
      <c r="E6" s="9" t="n">
        <v>20</v>
      </c>
    </row>
    <row r="7" ht="15" customHeight="1" s="8">
      <c r="A7" s="9" t="n">
        <v>4</v>
      </c>
      <c r="B7" s="9" t="n">
        <v>0.0211</v>
      </c>
      <c r="C7" s="9" t="n">
        <v>0.054</v>
      </c>
      <c r="D7" s="9" t="n">
        <v>0.0579</v>
      </c>
      <c r="E7" s="9" t="n">
        <v>13.3</v>
      </c>
    </row>
    <row r="8" ht="15" customHeight="1" s="8">
      <c r="A8" s="9" t="n">
        <v>5</v>
      </c>
      <c r="B8" s="9" t="n">
        <v>0.0212</v>
      </c>
      <c r="C8" s="9" t="n">
        <v>0.0669</v>
      </c>
      <c r="D8" s="9" t="n">
        <v>0.0702</v>
      </c>
      <c r="E8" s="9" t="n">
        <v>9.1</v>
      </c>
    </row>
    <row r="9" ht="15" customHeight="1" s="8">
      <c r="A9" s="9" t="n">
        <v>6</v>
      </c>
      <c r="B9" s="9" t="n">
        <v>0.0212</v>
      </c>
      <c r="C9" s="9" t="n">
        <v>0.0678</v>
      </c>
      <c r="D9" s="9" t="n">
        <v>0.07099999999999999</v>
      </c>
      <c r="E9" s="9" t="n">
        <v>8.9</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5.xml><?xml version="1.0" encoding="utf-8"?>
<worksheet xmlns="http://schemas.openxmlformats.org/spreadsheetml/2006/main">
  <sheetPr filterMode="0">
    <outlinePr summaryBelow="1" summaryRight="1"/>
    <pageSetUpPr fitToPage="0"/>
  </sheetPr>
  <dimension ref="A1:B21"/>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6" customWidth="1" style="7" min="1" max="1"/>
    <col width="16" customWidth="1" style="7" min="2" max="2"/>
  </cols>
  <sheetData>
    <row r="1" ht="15" customHeight="1" s="8">
      <c r="A1" s="9" t="inlineStr">
        <is>
          <t>Value of the Calendar-Year Anchor (flat-anchor comparison and marginal-likelihood evidence)</t>
        </is>
      </c>
    </row>
    <row r="3" ht="15" customHeight="1" s="8">
      <c r="A3" s="9" t="inlineStr">
        <is>
          <t>Quantity</t>
        </is>
      </c>
      <c r="B3" s="9" t="inlineStr">
        <is>
          <t>Value</t>
        </is>
      </c>
    </row>
    <row r="4" ht="15" customHeight="1" s="8">
      <c r="A4" s="9" t="inlineStr">
        <is>
          <t>Reserve, anchored (analytic mean)</t>
        </is>
      </c>
      <c r="B4" s="9" t="n">
        <v>313239.6</v>
      </c>
    </row>
    <row r="5" ht="15" customHeight="1" s="8">
      <c r="A5" s="9" t="inlineStr">
        <is>
          <t>Reserve, flat anchor (analytic mean)</t>
        </is>
      </c>
      <c r="B5" s="9" t="n">
        <v>313577.1</v>
      </c>
    </row>
    <row r="6" ht="15" customHeight="1" s="8">
      <c r="A6" s="9" t="inlineStr">
        <is>
          <t>Difference (%)</t>
        </is>
      </c>
      <c r="B6" s="9" t="n">
        <v>0.11</v>
      </c>
    </row>
    <row r="7" ht="15" customHeight="1" s="8">
      <c r="A7" s="9" t="inlineStr">
        <is>
          <t>Base scale sigma, anchored</t>
        </is>
      </c>
      <c r="B7" s="9" t="n">
        <v>0.0247</v>
      </c>
    </row>
    <row r="8" ht="15" customHeight="1" s="8">
      <c r="A8" s="9" t="inlineStr">
        <is>
          <t>Base scale sigma, flat anchor</t>
        </is>
      </c>
      <c r="B8" s="9" t="n">
        <v>0.0247</v>
      </c>
    </row>
    <row r="9" ht="15" customHeight="1" s="8">
      <c r="A9" s="9" t="inlineStr">
        <is>
          <t>Development log-effect at DY9, anchored</t>
        </is>
      </c>
      <c r="B9" s="9" t="n">
        <v>-3.723</v>
      </c>
    </row>
    <row r="10" ht="15" customHeight="1" s="8">
      <c r="A10" s="9" t="inlineStr">
        <is>
          <t>Development log-effect at DY9, flat anchor</t>
        </is>
      </c>
      <c r="B10" s="9" t="n">
        <v>-3.226</v>
      </c>
    </row>
    <row r="11" ht="15" customHeight="1" s="8">
      <c r="A11" s="9" t="inlineStr">
        <is>
          <t>Absorbed inflation (log units)</t>
        </is>
      </c>
      <c r="B11" s="9" t="n">
        <v>0.497</v>
      </c>
    </row>
    <row r="13" ht="15" customHeight="1" s="8">
      <c r="A13" s="9" t="inlineStr">
        <is>
          <t>Curvature log Bayes factor (flat anchor vs no calendar), full-fit noise shape</t>
        </is>
      </c>
      <c r="B13" s="9" t="n">
        <v>1.11</v>
      </c>
    </row>
    <row r="14" ht="15" customHeight="1" s="8">
      <c r="A14" s="9" t="inlineStr">
        <is>
          <t>Curvature log Bayes factor (flat anchor vs no calendar), no-calendar noise shape</t>
        </is>
      </c>
      <c r="B14" s="9" t="n">
        <v>1.113</v>
      </c>
    </row>
    <row r="15" ht="15" customHeight="1" s="8">
      <c r="A15" s="9" t="inlineStr">
        <is>
          <t>Slope log Bayes factor (full vs flat anchor), full-fit noise shape</t>
        </is>
      </c>
      <c r="B15" s="9" t="n">
        <v>-0.364</v>
      </c>
    </row>
    <row r="16" ht="15" customHeight="1" s="8">
      <c r="A16" s="9" t="inlineStr">
        <is>
          <t>Slope log Bayes factor (full vs flat anchor), no-calendar noise shape</t>
        </is>
      </c>
      <c r="B16" s="9" t="n">
        <v>-0.364</v>
      </c>
    </row>
    <row r="17" ht="15" customHeight="1" s="8">
      <c r="A17" s="9" t="inlineStr">
        <is>
          <t>Axis log Bayes factor (full vs no calendar), full-fit noise shape</t>
        </is>
      </c>
      <c r="B17" s="9" t="n">
        <v>0.746</v>
      </c>
    </row>
    <row r="18" ht="15" customHeight="1" s="8">
      <c r="A18" s="9" t="inlineStr">
        <is>
          <t>Axis log Bayes factor (full vs no calendar), no-calendar noise shape</t>
        </is>
      </c>
      <c r="B18" s="9" t="n">
        <v>0.749</v>
      </c>
    </row>
    <row r="19" ht="15" customHeight="1" s="8">
      <c r="A19" s="9" t="inlineStr">
        <is>
          <t>Curvature Bayes factor</t>
        </is>
      </c>
      <c r="B19" s="9">
        <f>EXP(B13)</f>
        <v/>
      </c>
    </row>
    <row r="20" ht="15" customHeight="1" s="8">
      <c r="A20" s="9" t="inlineStr">
        <is>
          <t>Slope Bayes factor</t>
        </is>
      </c>
      <c r="B20" s="9">
        <f>EXP(B15)</f>
        <v/>
      </c>
    </row>
    <row r="21" ht="15" customHeight="1" s="8">
      <c r="A21" s="9" t="inlineStr">
        <is>
          <t>Axis Bayes factor</t>
        </is>
      </c>
      <c r="B21" s="9">
        <f>EXP(B17)</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6.xml><?xml version="1.0" encoding="utf-8"?>
<worksheet xmlns="http://schemas.openxmlformats.org/spreadsheetml/2006/main">
  <sheetPr filterMode="0">
    <outlinePr summaryBelow="1" summaryRight="1"/>
    <pageSetUpPr fitToPage="0"/>
  </sheetPr>
  <dimension ref="A1:N1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 customWidth="1" style="7" min="1" max="1"/>
    <col width="6.51" customWidth="1" style="7" min="2" max="13"/>
    <col width="20" customWidth="1" style="7" min="14" max="14"/>
  </cols>
  <sheetData>
    <row r="1" ht="15" customHeight="1" s="8">
      <c r="A1" s="9" t="inlineStr">
        <is>
          <t>Median Duration of Unemployment</t>
        </is>
      </c>
    </row>
    <row r="3" ht="15" customHeight="1" s="8">
      <c r="A3" s="9" t="inlineStr">
        <is>
          <t>Calendar year</t>
        </is>
      </c>
      <c r="B3" s="9" t="inlineStr">
        <is>
          <t>Jan</t>
        </is>
      </c>
      <c r="C3" s="9" t="inlineStr">
        <is>
          <t>Feb</t>
        </is>
      </c>
      <c r="D3" s="9" t="inlineStr">
        <is>
          <t>Mar</t>
        </is>
      </c>
      <c r="E3" s="9" t="inlineStr">
        <is>
          <t>Apr</t>
        </is>
      </c>
      <c r="F3" s="9" t="inlineStr">
        <is>
          <t>May</t>
        </is>
      </c>
      <c r="G3" s="9" t="inlineStr">
        <is>
          <t>Jun</t>
        </is>
      </c>
      <c r="H3" s="9" t="inlineStr">
        <is>
          <t>Jul</t>
        </is>
      </c>
      <c r="I3" s="9" t="inlineStr">
        <is>
          <t>Aug</t>
        </is>
      </c>
      <c r="J3" s="9" t="inlineStr">
        <is>
          <t>Sep</t>
        </is>
      </c>
      <c r="K3" s="9" t="inlineStr">
        <is>
          <t>Oct</t>
        </is>
      </c>
      <c r="L3" s="9" t="inlineStr">
        <is>
          <t>Nov</t>
        </is>
      </c>
      <c r="M3" s="9" t="inlineStr">
        <is>
          <t>Dec</t>
        </is>
      </c>
      <c r="N3" s="9" t="inlineStr">
        <is>
          <t>Annual mean (weeks)</t>
        </is>
      </c>
    </row>
    <row r="4" ht="15" customHeight="1" s="8">
      <c r="A4" s="9" t="n">
        <v>1988</v>
      </c>
      <c r="B4" s="12" t="n">
        <v>6.2</v>
      </c>
      <c r="C4" s="12" t="n">
        <v>6.3</v>
      </c>
      <c r="D4" s="12" t="n">
        <v>6.4</v>
      </c>
      <c r="E4" s="12" t="n">
        <v>5.9</v>
      </c>
      <c r="F4" s="12" t="n">
        <v>5.9</v>
      </c>
      <c r="G4" s="12" t="n">
        <v>5.8</v>
      </c>
      <c r="H4" s="12" t="n">
        <v>6.1</v>
      </c>
      <c r="I4" s="12" t="n">
        <v>5.9</v>
      </c>
      <c r="J4" s="12" t="n">
        <v>5.7</v>
      </c>
      <c r="K4" s="12" t="n">
        <v>5.6</v>
      </c>
      <c r="L4" s="12" t="n">
        <v>5.7</v>
      </c>
      <c r="M4" s="12" t="n">
        <v>5.9</v>
      </c>
      <c r="N4" s="13">
        <f>AVERAGE(B4:M4)</f>
        <v/>
      </c>
    </row>
    <row r="5" ht="15" customHeight="1" s="8">
      <c r="A5" s="9" t="n">
        <v>1989</v>
      </c>
      <c r="B5" s="12" t="n">
        <v>5.6</v>
      </c>
      <c r="C5" s="12" t="n">
        <v>5.4</v>
      </c>
      <c r="D5" s="12" t="n">
        <v>5.4</v>
      </c>
      <c r="E5" s="12" t="n">
        <v>5.4</v>
      </c>
      <c r="F5" s="12" t="n">
        <v>5.3</v>
      </c>
      <c r="G5" s="12" t="n">
        <v>5.4</v>
      </c>
      <c r="H5" s="12" t="n">
        <v>5.6</v>
      </c>
      <c r="I5" s="12" t="n">
        <v>5</v>
      </c>
      <c r="J5" s="12" t="n">
        <v>4.9</v>
      </c>
      <c r="K5" s="12" t="n">
        <v>4.9</v>
      </c>
      <c r="L5" s="12" t="n">
        <v>4.8</v>
      </c>
      <c r="M5" s="12" t="n">
        <v>4.9</v>
      </c>
      <c r="N5" s="13">
        <f>AVERAGE(B5:M5)</f>
        <v/>
      </c>
    </row>
    <row r="6" ht="15" customHeight="1" s="8">
      <c r="A6" s="9" t="n">
        <v>1990</v>
      </c>
      <c r="B6" s="12" t="n">
        <v>5.1</v>
      </c>
      <c r="C6" s="12" t="n">
        <v>5.3</v>
      </c>
      <c r="D6" s="12" t="n">
        <v>5.1</v>
      </c>
      <c r="E6" s="12" t="n">
        <v>4.8</v>
      </c>
      <c r="F6" s="12" t="n">
        <v>5.2</v>
      </c>
      <c r="G6" s="12" t="n">
        <v>5.2</v>
      </c>
      <c r="H6" s="12" t="n">
        <v>5.4</v>
      </c>
      <c r="I6" s="12" t="n">
        <v>5.4</v>
      </c>
      <c r="J6" s="12" t="n">
        <v>5.6</v>
      </c>
      <c r="K6" s="12" t="n">
        <v>5.8</v>
      </c>
      <c r="L6" s="12" t="n">
        <v>5.7</v>
      </c>
      <c r="M6" s="12" t="n">
        <v>5.9</v>
      </c>
      <c r="N6" s="13">
        <f>AVERAGE(B6:M6)</f>
        <v/>
      </c>
    </row>
    <row r="7" ht="15" customHeight="1" s="8">
      <c r="A7" s="9" t="n">
        <v>1991</v>
      </c>
      <c r="B7" s="12" t="n">
        <v>6</v>
      </c>
      <c r="C7" s="12" t="n">
        <v>6.2</v>
      </c>
      <c r="D7" s="12" t="n">
        <v>6.7</v>
      </c>
      <c r="E7" s="12" t="n">
        <v>6.6</v>
      </c>
      <c r="F7" s="12" t="n">
        <v>6.4</v>
      </c>
      <c r="G7" s="12" t="n">
        <v>6.9</v>
      </c>
      <c r="H7" s="12" t="n">
        <v>7</v>
      </c>
      <c r="I7" s="12" t="n">
        <v>7.3</v>
      </c>
      <c r="J7" s="12" t="n">
        <v>6.8</v>
      </c>
      <c r="K7" s="12" t="n">
        <v>7.2</v>
      </c>
      <c r="L7" s="12" t="n">
        <v>7.5</v>
      </c>
      <c r="M7" s="12" t="n">
        <v>7.8</v>
      </c>
      <c r="N7" s="13">
        <f>AVERAGE(B7:M7)</f>
        <v/>
      </c>
    </row>
    <row r="8" ht="15" customHeight="1" s="8">
      <c r="A8" s="9" t="n">
        <v>1992</v>
      </c>
      <c r="B8" s="12" t="n">
        <v>8.1</v>
      </c>
      <c r="C8" s="12" t="n">
        <v>8.199999999999999</v>
      </c>
      <c r="D8" s="12" t="n">
        <v>8.300000000000001</v>
      </c>
      <c r="E8" s="12" t="n">
        <v>8.5</v>
      </c>
      <c r="F8" s="12" t="n">
        <v>8.800000000000001</v>
      </c>
      <c r="G8" s="12" t="n">
        <v>8.699999999999999</v>
      </c>
      <c r="H8" s="12" t="n">
        <v>8.6</v>
      </c>
      <c r="I8" s="12" t="n">
        <v>8.800000000000001</v>
      </c>
      <c r="J8" s="12" t="n">
        <v>8.6</v>
      </c>
      <c r="K8" s="12" t="n">
        <v>9</v>
      </c>
      <c r="L8" s="12" t="n">
        <v>9</v>
      </c>
      <c r="M8" s="12" t="n">
        <v>9.300000000000001</v>
      </c>
      <c r="N8" s="13">
        <f>AVERAGE(B8:M8)</f>
        <v/>
      </c>
    </row>
    <row r="9" ht="15" customHeight="1" s="8">
      <c r="A9" s="9" t="n">
        <v>1993</v>
      </c>
      <c r="B9" s="12" t="n">
        <v>8.6</v>
      </c>
      <c r="C9" s="12" t="n">
        <v>8.5</v>
      </c>
      <c r="D9" s="12" t="n">
        <v>8.5</v>
      </c>
      <c r="E9" s="12" t="n">
        <v>8.4</v>
      </c>
      <c r="F9" s="12" t="n">
        <v>8.1</v>
      </c>
      <c r="G9" s="12" t="n">
        <v>8.300000000000001</v>
      </c>
      <c r="H9" s="12" t="n">
        <v>8.199999999999999</v>
      </c>
      <c r="I9" s="12" t="n">
        <v>8.199999999999999</v>
      </c>
      <c r="J9" s="12" t="n">
        <v>8.300000000000001</v>
      </c>
      <c r="K9" s="12" t="n">
        <v>8</v>
      </c>
      <c r="L9" s="12" t="n">
        <v>8.300000000000001</v>
      </c>
      <c r="M9" s="12" t="n">
        <v>8.300000000000001</v>
      </c>
      <c r="N9" s="13">
        <f>AVERAGE(B9:M9)</f>
        <v/>
      </c>
    </row>
    <row r="10" ht="15" customHeight="1" s="8">
      <c r="A10" s="9" t="n">
        <v>1994</v>
      </c>
      <c r="B10" s="12" t="n">
        <v>8.6</v>
      </c>
      <c r="C10" s="12" t="n">
        <v>9.199999999999999</v>
      </c>
      <c r="D10" s="12" t="n">
        <v>9.300000000000001</v>
      </c>
      <c r="E10" s="12" t="n">
        <v>9.1</v>
      </c>
      <c r="F10" s="12" t="n">
        <v>9.199999999999999</v>
      </c>
      <c r="G10" s="12" t="n">
        <v>9.300000000000001</v>
      </c>
      <c r="H10" s="12" t="n">
        <v>9</v>
      </c>
      <c r="I10" s="12" t="n">
        <v>8.9</v>
      </c>
      <c r="J10" s="12" t="n">
        <v>9.199999999999999</v>
      </c>
      <c r="K10" s="12" t="n">
        <v>10</v>
      </c>
      <c r="L10" s="12" t="n">
        <v>9</v>
      </c>
      <c r="M10" s="12" t="n">
        <v>8.699999999999999</v>
      </c>
      <c r="N10" s="13">
        <f>AVERAGE(B10:M10)</f>
        <v/>
      </c>
    </row>
    <row r="11" ht="15" customHeight="1" s="8">
      <c r="A11" s="9" t="n">
        <v>1995</v>
      </c>
      <c r="B11" s="12" t="n">
        <v>8</v>
      </c>
      <c r="C11" s="12" t="n">
        <v>8.1</v>
      </c>
      <c r="D11" s="12" t="n">
        <v>8.300000000000001</v>
      </c>
      <c r="E11" s="12" t="n">
        <v>8.300000000000001</v>
      </c>
      <c r="F11" s="12" t="n">
        <v>9.1</v>
      </c>
      <c r="G11" s="12" t="n">
        <v>7.9</v>
      </c>
      <c r="H11" s="12" t="n">
        <v>8.5</v>
      </c>
      <c r="I11" s="12" t="n">
        <v>8.300000000000001</v>
      </c>
      <c r="J11" s="12" t="n">
        <v>7.9</v>
      </c>
      <c r="K11" s="12" t="n">
        <v>8.199999999999999</v>
      </c>
      <c r="L11" s="12" t="n">
        <v>8</v>
      </c>
      <c r="M11" s="12" t="n">
        <v>8.300000000000001</v>
      </c>
      <c r="N11" s="13">
        <f>AVERAGE(B11:M11)</f>
        <v/>
      </c>
    </row>
    <row r="12" ht="15" customHeight="1" s="8">
      <c r="A12" s="9" t="n">
        <v>1996</v>
      </c>
      <c r="B12" s="12" t="n">
        <v>8.300000000000001</v>
      </c>
      <c r="C12" s="12" t="n">
        <v>7.8</v>
      </c>
      <c r="D12" s="12" t="n">
        <v>8.300000000000001</v>
      </c>
      <c r="E12" s="12" t="n">
        <v>8.6</v>
      </c>
      <c r="F12" s="12" t="n">
        <v>8.6</v>
      </c>
      <c r="G12" s="12" t="n">
        <v>8.300000000000001</v>
      </c>
      <c r="H12" s="12" t="n">
        <v>8.300000000000001</v>
      </c>
      <c r="I12" s="12" t="n">
        <v>8.4</v>
      </c>
      <c r="J12" s="12" t="n">
        <v>8.5</v>
      </c>
      <c r="K12" s="12" t="n">
        <v>8.300000000000001</v>
      </c>
      <c r="L12" s="12" t="n">
        <v>7.7</v>
      </c>
      <c r="M12" s="12" t="n">
        <v>7.8</v>
      </c>
      <c r="N12" s="13">
        <f>AVERAGE(B12:M12)</f>
        <v/>
      </c>
    </row>
    <row r="13" ht="15" customHeight="1" s="8">
      <c r="A13" s="9" t="n">
        <v>1997</v>
      </c>
      <c r="B13" s="12" t="n">
        <v>7.8</v>
      </c>
      <c r="C13" s="12" t="n">
        <v>8.1</v>
      </c>
      <c r="D13" s="12" t="n">
        <v>7.9</v>
      </c>
      <c r="E13" s="12" t="n">
        <v>8.300000000000001</v>
      </c>
      <c r="F13" s="12" t="n">
        <v>8</v>
      </c>
      <c r="G13" s="12" t="n">
        <v>8</v>
      </c>
      <c r="H13" s="12" t="n">
        <v>8.300000000000001</v>
      </c>
      <c r="I13" s="12" t="n">
        <v>7.8</v>
      </c>
      <c r="J13" s="12" t="n">
        <v>8.199999999999999</v>
      </c>
      <c r="K13" s="12" t="n">
        <v>7.7</v>
      </c>
      <c r="L13" s="12" t="n">
        <v>7.6</v>
      </c>
      <c r="M13" s="12" t="n">
        <v>7.5</v>
      </c>
      <c r="N13" s="13">
        <f>AVERAGE(B13:M13)</f>
        <v/>
      </c>
    </row>
    <row r="14" ht="15" customHeight="1" s="8">
      <c r="A14" s="9" t="n">
        <v>1998</v>
      </c>
      <c r="B14" s="12" t="n">
        <v>7.4</v>
      </c>
      <c r="C14" s="12" t="n">
        <v>7</v>
      </c>
      <c r="D14" s="12" t="n">
        <v>6.8</v>
      </c>
      <c r="E14" s="12" t="n">
        <v>6.7</v>
      </c>
      <c r="F14" s="12" t="n">
        <v>6</v>
      </c>
      <c r="G14" s="12" t="n">
        <v>6.9</v>
      </c>
      <c r="H14" s="12" t="n">
        <v>6.7</v>
      </c>
      <c r="I14" s="12" t="n">
        <v>6.8</v>
      </c>
      <c r="J14" s="12" t="n">
        <v>6.7</v>
      </c>
      <c r="K14" s="12" t="n">
        <v>5.8</v>
      </c>
      <c r="L14" s="12" t="n">
        <v>6.6</v>
      </c>
      <c r="M14" s="12" t="n">
        <v>6.8</v>
      </c>
      <c r="N14" s="13">
        <f>AVERAGE(B14:M14)</f>
        <v/>
      </c>
    </row>
    <row r="15" ht="15" customHeight="1" s="8">
      <c r="A15" s="9" t="n">
        <v>1999</v>
      </c>
      <c r="B15" s="12" t="n">
        <v>6.9</v>
      </c>
      <c r="C15" s="12" t="n">
        <v>6.8</v>
      </c>
      <c r="D15" s="12" t="n">
        <v>6.8</v>
      </c>
      <c r="E15" s="12" t="n">
        <v>6.2</v>
      </c>
      <c r="F15" s="12" t="n">
        <v>6.5</v>
      </c>
      <c r="G15" s="12" t="n">
        <v>6.3</v>
      </c>
      <c r="H15" s="12" t="n">
        <v>5.8</v>
      </c>
      <c r="I15" s="12" t="n">
        <v>6.5</v>
      </c>
      <c r="J15" s="12" t="n">
        <v>6</v>
      </c>
      <c r="K15" s="12" t="n">
        <v>6.1</v>
      </c>
      <c r="L15" s="12" t="n">
        <v>6.2</v>
      </c>
      <c r="M15" s="12" t="n">
        <v>5.8</v>
      </c>
      <c r="N15" s="13">
        <f>AVERAGE(B15:M15)</f>
        <v/>
      </c>
    </row>
    <row r="16" ht="15" customHeight="1" s="8">
      <c r="A16" s="9" t="n">
        <v>2000</v>
      </c>
      <c r="B16" s="12" t="n">
        <v>5.8</v>
      </c>
      <c r="C16" s="12" t="n">
        <v>6.1</v>
      </c>
      <c r="D16" s="12" t="n">
        <v>6</v>
      </c>
      <c r="E16" s="12" t="n">
        <v>6.1</v>
      </c>
      <c r="F16" s="12" t="n">
        <v>5.8</v>
      </c>
      <c r="G16" s="12" t="n">
        <v>5.7</v>
      </c>
      <c r="H16" s="12" t="n">
        <v>6</v>
      </c>
      <c r="I16" s="12" t="n">
        <v>6.3</v>
      </c>
      <c r="J16" s="12" t="n">
        <v>5.2</v>
      </c>
      <c r="K16" s="12" t="n">
        <v>6.1</v>
      </c>
      <c r="L16" s="12" t="n">
        <v>6.1</v>
      </c>
      <c r="M16" s="12" t="n">
        <v>6</v>
      </c>
      <c r="N16" s="13">
        <f>AVERAGE(B16:M16)</f>
        <v/>
      </c>
    </row>
    <row r="18" ht="15" customHeight="1" s="8">
      <c r="A18" s="9" t="inlineStr">
        <is>
          <t>Source: U.S. Bureau of Labor Statistics, Median Weeks Unemployed (series UEMPMED), seasonally adjusted, retrieved from the Federal Reserve Bank of St. Louis (FRED), 22 June 2026. The annual mean is the average of the twelve monthly values; Figure 9 plots the annual mean.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7.xml><?xml version="1.0" encoding="utf-8"?>
<worksheet xmlns="http://schemas.openxmlformats.org/spreadsheetml/2006/main">
  <sheetPr filterMode="0">
    <outlinePr summaryBelow="1" summaryRight="1"/>
    <pageSetUpPr fitToPage="0"/>
  </sheetPr>
  <dimension ref="A1:E2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4" customWidth="1" style="7" min="1" max="1"/>
    <col width="18" customWidth="1" style="7" min="2" max="5"/>
  </cols>
  <sheetData>
    <row r="1" ht="15" customHeight="1" s="8">
      <c r="A1" s="14" t="inlineStr">
        <is>
          <t>Calendar-Year Breakpoint Sensitivity</t>
        </is>
      </c>
    </row>
    <row r="3" ht="15" customHeight="1" s="8">
      <c r="A3" s="14" t="inlineStr">
        <is>
          <t>Magnitude-prior sweep (development structure held at leading segmentation {2})</t>
        </is>
      </c>
    </row>
    <row r="4" ht="15" customHeight="1" s="8">
      <c r="A4" s="14" t="inlineStr">
        <is>
          <t>Prior scale sigma_C</t>
        </is>
      </c>
      <c r="B4" s="14" t="inlineStr">
        <is>
          <t>P(no break)</t>
        </is>
      </c>
      <c r="C4" s="14" t="inlineStr">
        <is>
          <t>P(break)</t>
        </is>
      </c>
      <c r="D4" s="14" t="inlineStr">
        <is>
          <t>Most probable location</t>
        </is>
      </c>
      <c r="E4" s="14" t="inlineStr">
        <is>
          <t>Base scale sigma</t>
        </is>
      </c>
    </row>
    <row r="5" ht="15" customHeight="1" s="8">
      <c r="A5" s="9" t="n">
        <v>0.03</v>
      </c>
      <c r="B5" s="9" t="n">
        <v>0.505</v>
      </c>
      <c r="C5" s="9" t="n">
        <v>0.495</v>
      </c>
      <c r="D5" s="9" t="n">
        <v>1993</v>
      </c>
      <c r="E5" s="9" t="n">
        <v>0.0248</v>
      </c>
    </row>
    <row r="6" ht="15" customHeight="1" s="8">
      <c r="A6" s="9" t="n">
        <v>0.05</v>
      </c>
      <c r="B6" s="9" t="n">
        <v>0.196</v>
      </c>
      <c r="C6" s="9" t="n">
        <v>0.804</v>
      </c>
      <c r="D6" s="9" t="n">
        <v>1993</v>
      </c>
      <c r="E6" s="9" t="n">
        <v>0.0231</v>
      </c>
    </row>
    <row r="7" ht="15" customHeight="1" s="8">
      <c r="A7" s="9" t="n">
        <v>0.075</v>
      </c>
      <c r="B7" s="9" t="n">
        <v>0.059</v>
      </c>
      <c r="C7" s="9" t="n">
        <v>0.9409999999999999</v>
      </c>
      <c r="D7" s="9" t="n">
        <v>1993</v>
      </c>
      <c r="E7" s="9" t="n">
        <v>0.0224</v>
      </c>
    </row>
    <row r="8" ht="15" customHeight="1" s="8">
      <c r="A8" s="9" t="n">
        <v>0.1</v>
      </c>
      <c r="B8" s="9" t="n">
        <v>0.03</v>
      </c>
      <c r="C8" s="9" t="n">
        <v>0.97</v>
      </c>
      <c r="D8" s="9" t="n">
        <v>1993</v>
      </c>
      <c r="E8" s="9" t="n">
        <v>0.0222</v>
      </c>
    </row>
    <row r="9" ht="15" customHeight="1" s="8">
      <c r="A9" s="9" t="n">
        <v>0.15</v>
      </c>
      <c r="B9" s="9" t="n">
        <v>0.019</v>
      </c>
      <c r="C9" s="9" t="n">
        <v>0.981</v>
      </c>
      <c r="D9" s="9" t="n">
        <v>1993</v>
      </c>
      <c r="E9" s="9" t="n">
        <v>0.0222</v>
      </c>
    </row>
    <row r="11" ht="15" customHeight="1" s="8">
      <c r="A11" s="14" t="inlineStr">
        <is>
          <t>Breakpoint location posterior — joint enumeration over 64 development segmentations, sigma_C = 0.050</t>
        </is>
      </c>
    </row>
    <row r="12" ht="15" customHeight="1" s="8">
      <c r="A12" s="14" t="inlineStr">
        <is>
          <t>Calendar position</t>
        </is>
      </c>
      <c r="B12" s="14" t="inlineStr">
        <is>
          <t>Posterior probability</t>
        </is>
      </c>
    </row>
    <row r="13" ht="15" customHeight="1" s="8">
      <c r="A13" s="9" t="inlineStr">
        <is>
          <t>No break</t>
        </is>
      </c>
      <c r="B13" s="9" t="n">
        <v>0.202</v>
      </c>
    </row>
    <row r="14" ht="15" customHeight="1" s="8">
      <c r="A14" s="9" t="inlineStr">
        <is>
          <t>1990</t>
        </is>
      </c>
      <c r="B14" s="9" t="n">
        <v>0.047</v>
      </c>
    </row>
    <row r="15" ht="15" customHeight="1" s="8">
      <c r="A15" s="9" t="inlineStr">
        <is>
          <t>1991</t>
        </is>
      </c>
      <c r="B15" s="9" t="n">
        <v>0.077</v>
      </c>
    </row>
    <row r="16" ht="15" customHeight="1" s="8">
      <c r="A16" s="9" t="inlineStr">
        <is>
          <t>1992</t>
        </is>
      </c>
      <c r="B16" s="9" t="n">
        <v>0.137</v>
      </c>
    </row>
    <row r="17" ht="15" customHeight="1" s="8">
      <c r="A17" s="9" t="inlineStr">
        <is>
          <t>1993</t>
        </is>
      </c>
      <c r="B17" s="9" t="n">
        <v>0.348</v>
      </c>
    </row>
    <row r="18" ht="15" customHeight="1" s="8">
      <c r="A18" s="9" t="inlineStr">
        <is>
          <t>1994</t>
        </is>
      </c>
      <c r="B18" s="9" t="n">
        <v>0.188</v>
      </c>
    </row>
    <row r="20" ht="15" customHeight="1" s="8">
      <c r="A20" s="14" t="inlineStr">
        <is>
          <t>Reserve comparison (USD thousands)</t>
        </is>
      </c>
    </row>
    <row r="21" ht="15" customHeight="1" s="8">
      <c r="A21" s="9" t="inlineStr">
        <is>
          <t>Model-averaged reserve, break model (full joint over development and calendar, sigma_C = 0.050)</t>
        </is>
      </c>
      <c r="B21" s="9" t="n">
        <v>312199.3</v>
      </c>
    </row>
    <row r="22" ht="15" customHeight="1" s="8">
      <c r="A22" s="9" t="inlineStr">
        <is>
          <t>Reserve, reverting-deviation model (carried in paper)</t>
        </is>
      </c>
      <c r="B22" s="9" t="n">
        <v>313239.6</v>
      </c>
    </row>
    <row r="23" ht="15" customHeight="1" s="8">
      <c r="A23" s="9" t="inlineStr">
        <is>
          <t>Relative difference</t>
        </is>
      </c>
      <c r="B23" s="9" t="n">
        <v>0.0033</v>
      </c>
    </row>
    <row r="24" ht="15" customHeight="1" s="8">
      <c r="A24" s="9" t="inlineStr">
        <is>
          <t>Latest-accident-year ultimate shift</t>
        </is>
      </c>
      <c r="B24" s="9" t="n">
        <v>0.0033</v>
      </c>
    </row>
    <row r="25" ht="15" customHeight="1" s="8">
      <c r="A25" s="9" t="inlineStr">
        <is>
          <t>Candidate diagonals</t>
        </is>
      </c>
      <c r="B25" s="9" t="inlineStr">
        <is>
          <t>1990–1994 (three-increment criterion)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style="8" min="1" max="1"/>
    <col width="40" customWidth="1" style="8" min="2" max="2"/>
    <col width="26" customWidth="1" style="8" min="3" max="3"/>
  </cols>
  <sheetData>
    <row r="1">
      <c r="A1" s="7" t="inlineStr">
        <is>
          <t>Appendix C: marginal-likelihood profile of the Ornstein-Uhlenbeck amplitude at persistence phi = 0.45 (Table C.1), and the reversion-rate family readings.</t>
        </is>
      </c>
    </row>
    <row r="3">
      <c r="A3" s="15" t="inlineStr">
        <is>
          <t>sqrt(V)</t>
        </is>
      </c>
      <c r="B3" s="15" t="inlineStr">
        <is>
          <t>Log marginal likelihood, relative to maximum</t>
        </is>
      </c>
      <c r="C3" s="15" t="inlineStr">
        <is>
          <t>Converged base scale sigma</t>
        </is>
      </c>
    </row>
    <row r="4">
      <c r="A4" s="7" t="n">
        <v>0.0075</v>
      </c>
      <c r="B4" s="7" t="n">
        <v>-2.642</v>
      </c>
      <c r="C4" s="7" t="n">
        <v>0.0281</v>
      </c>
    </row>
    <row r="5">
      <c r="A5" s="7" t="n">
        <v>0.0106</v>
      </c>
      <c r="B5" s="7" t="n">
        <v>-2.314</v>
      </c>
      <c r="C5" s="7" t="n">
        <v>0.0276</v>
      </c>
    </row>
    <row r="6">
      <c r="A6" s="7" t="n">
        <v>0.015</v>
      </c>
      <c r="B6" s="7" t="n">
        <v>-1.712</v>
      </c>
      <c r="C6" s="7" t="n">
        <v>0.0265</v>
      </c>
    </row>
    <row r="7">
      <c r="A7" s="7" t="n">
        <v>0.0212</v>
      </c>
      <c r="B7" s="7" t="n">
        <v>-0.774</v>
      </c>
      <c r="C7" s="7" t="n">
        <v>0.0247</v>
      </c>
    </row>
    <row r="8">
      <c r="A8" s="7" t="n">
        <v>0.03</v>
      </c>
      <c r="B8" s="7" t="n">
        <v>0</v>
      </c>
      <c r="C8" s="7" t="n">
        <v>0.0222</v>
      </c>
    </row>
    <row r="9">
      <c r="A9" s="7" t="n">
        <v>0.0424</v>
      </c>
      <c r="B9" s="7" t="n">
        <v>-1.048</v>
      </c>
      <c r="C9" s="7" t="n">
        <v>0.0201</v>
      </c>
    </row>
    <row r="10">
      <c r="A10" s="7" t="n">
        <v>0.06</v>
      </c>
      <c r="B10" s="7" t="n">
        <v>-4.268</v>
      </c>
      <c r="C10" s="7" t="n">
        <v>0.0194</v>
      </c>
    </row>
    <row r="12">
      <c r="A12" s="7" t="inlineStr">
        <is>
          <t>Reversion-rate family reading at sqrt(V) = 0.0212: 2 log BF = 1.27 (peak 1.95 at phi = 0.60); at sqrt(V) = 0.030: 2.61.</t>
        </is>
      </c>
    </row>
    <row r="13">
      <c r="A13" s="7" t="inlineStr">
        <is>
          <t>Note: BLISS v0.8.0; the family evidence is the log-sum-exp of the per-persistence evidences minus the log point count, at the standing fit's observation-noise shape.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2026-06-21T08:42:44Z</dcterms:created>
  <dcterms:modified xmlns:dcterms="http://purl.org/dc/terms/" xmlns:xsi="http://www.w3.org/2001/XMLSchema-instance" xsi:type="dcterms:W3CDTF">2026-07-04T17:13:45Z</dcterms:modified>
  <cp:revision>0</cp:revision>
</cp:coreProperties>
</file>